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საჰაერო სექცია მონაცემთა ბაზა" sheetId="1" r:id="rId1"/>
    <sheet name="საკაბელო სექცია" sheetId="3" r:id="rId2"/>
    <sheet name="საჰაერო სექცია" sheetId="5" r:id="rId3"/>
  </sheets>
  <calcPr calcId="125725"/>
</workbook>
</file>

<file path=xl/calcChain.xml><?xml version="1.0" encoding="utf-8"?>
<calcChain xmlns="http://schemas.openxmlformats.org/spreadsheetml/2006/main">
  <c r="H41" i="3"/>
  <c r="H50" s="1"/>
  <c r="D44" i="1"/>
  <c r="D40" i="5"/>
  <c r="H40"/>
  <c r="H44" i="1"/>
  <c r="H46" i="3" l="1"/>
</calcChain>
</file>

<file path=xl/sharedStrings.xml><?xml version="1.0" encoding="utf-8"?>
<sst xmlns="http://schemas.openxmlformats.org/spreadsheetml/2006/main" count="808" uniqueCount="255">
  <si>
    <t>22.28.04.623</t>
  </si>
  <si>
    <t>საკადასტრო კოდი</t>
  </si>
  <si>
    <t>დანიშნულება</t>
  </si>
  <si>
    <t>მესაკუთრე</t>
  </si>
  <si>
    <t>სსიპ ქალაქ ბათუმის მუნიციპალიტეტი</t>
  </si>
  <si>
    <t>22.28.04.617</t>
  </si>
  <si>
    <t>22.28.04.614</t>
  </si>
  <si>
    <t>22.28.04.624</t>
  </si>
  <si>
    <t>22.28.04.622</t>
  </si>
  <si>
    <t>22.28.04.626</t>
  </si>
  <si>
    <t>22.28.04.616</t>
  </si>
  <si>
    <t>22.28.04.625</t>
  </si>
  <si>
    <t>22.28.04.621</t>
  </si>
  <si>
    <t>22.28.04.618</t>
  </si>
  <si>
    <t>22.28.04.615</t>
  </si>
  <si>
    <t>22.28.04.628</t>
  </si>
  <si>
    <t>22.28.04.619</t>
  </si>
  <si>
    <t>22.28.04.620</t>
  </si>
  <si>
    <t>22.28.04.627</t>
  </si>
  <si>
    <t>22.29.01.567</t>
  </si>
  <si>
    <t>22.29.01.569</t>
  </si>
  <si>
    <t xml:space="preserve"> 22.29.01.570</t>
  </si>
  <si>
    <t>22.29.01.568</t>
  </si>
  <si>
    <t>05.32.06.202</t>
  </si>
  <si>
    <t>05.32.06.204</t>
  </si>
  <si>
    <t>05.32.05.080</t>
  </si>
  <si>
    <t>05.32.05.079</t>
  </si>
  <si>
    <t>05.32.05.078</t>
  </si>
  <si>
    <t>05.32.05.084</t>
  </si>
  <si>
    <t>ქალაქი ბათუმი , დასახლება აეროპორტი</t>
  </si>
  <si>
    <t>05.32.05.083</t>
  </si>
  <si>
    <t>05.32.05.085</t>
  </si>
  <si>
    <t>05.32.05.086</t>
  </si>
  <si>
    <t>05.32.05.082</t>
  </si>
  <si>
    <t>ქალაქი ბათუმი</t>
  </si>
  <si>
    <t>მისამართი</t>
  </si>
  <si>
    <t>22.29.01.566</t>
  </si>
  <si>
    <t>ქალაქი ბათუმი. დაბა ხელვაჩაური</t>
  </si>
  <si>
    <t>აჭარის ავტონომიური რესპუბლიკა</t>
  </si>
  <si>
    <t>ქალაქი ბათუმი , დაბა ხელვაჩაური</t>
  </si>
  <si>
    <t xml:space="preserve"> ქალაქი ბათუმი , დასახლება კახაბერი</t>
  </si>
  <si>
    <t>არასასოფლო</t>
  </si>
  <si>
    <t>X</t>
  </si>
  <si>
    <t>Y</t>
  </si>
  <si>
    <t>ფუნქციონალური დატვირთვა</t>
  </si>
  <si>
    <t>არა</t>
  </si>
  <si>
    <t>05.35.27.080</t>
  </si>
  <si>
    <t>ს/ს ენერგო-პრო ჯორჯია</t>
  </si>
  <si>
    <t>საწარმოო/ სასაწყობე მეურნეობა/ სერვისები</t>
  </si>
  <si>
    <t>22.28.04.453</t>
  </si>
  <si>
    <t>მონაცემები რეესტრში არ იძებნება</t>
  </si>
  <si>
    <t>ვერ დგინდება</t>
  </si>
  <si>
    <t>მიმართულება</t>
  </si>
  <si>
    <t>რდ. ჩრდ.აღმ.</t>
  </si>
  <si>
    <t xml:space="preserve">აღმ. </t>
  </si>
  <si>
    <t>05.35.27.197</t>
  </si>
  <si>
    <t>ჩრდ.</t>
  </si>
  <si>
    <t>სახელმწიფო</t>
  </si>
  <si>
    <t>საწარმოო. შპს "იალაღი" (05.35.27.265) / შპს "BS METAL GROUP"</t>
  </si>
  <si>
    <t>05.35.27.035</t>
  </si>
  <si>
    <t>შპს "ზიმო-7"</t>
  </si>
  <si>
    <t>ინერტული და სამშენებლო მასალების წარმოება</t>
  </si>
  <si>
    <t>უახლოესი მანძილი (მ)</t>
  </si>
  <si>
    <t>05.35.27.057</t>
  </si>
  <si>
    <t>ჩრდ. ჩრდ./აღმ.</t>
  </si>
  <si>
    <t>შპს ბიზონი</t>
  </si>
  <si>
    <t>05.35.28.246</t>
  </si>
  <si>
    <t>შპს ნაზირი და კომპანია</t>
  </si>
  <si>
    <t>საწარმოო დანიშნულება</t>
  </si>
  <si>
    <t>ინერტული და სამშენებლო მასალების წარმოება/ 21 მ-ში იგივე დანიშნულების ტერიტორია. რეესტრით არ იდენტიფიცირდება</t>
  </si>
  <si>
    <t>05.35.28.124   05.35.28.535</t>
  </si>
  <si>
    <t>აჭარის ავტონომიური რესპუბლიკა/სახელმწიფო</t>
  </si>
  <si>
    <t>ინერტული მასალების მოპოვება/ ნაწილობრივ დატბორილი</t>
  </si>
  <si>
    <t>05.35.28.441  05.35.28.440</t>
  </si>
  <si>
    <t>აჭარის ავტონომიური რესპბუბლიკა</t>
  </si>
  <si>
    <t>ინერტული და სამშენებლო მასალების წარმოება/დასაწყობება. იქვე შპს ჩემპიონი-2-ის საწარმო ფართი</t>
  </si>
  <si>
    <t xml:space="preserve"> 05.35.28.518</t>
  </si>
  <si>
    <t>შპს გზა</t>
  </si>
  <si>
    <t>ინერტული და სამშენებლო მასალების წარმოება/ბეტონის წარმოება</t>
  </si>
  <si>
    <t>05.32.06.201</t>
  </si>
  <si>
    <t>აჭარის ავტონომიური რესპუბლიკა           შპს "TECHNO SERVISE"</t>
  </si>
  <si>
    <t>05.32.06.201     05.32.10.150</t>
  </si>
  <si>
    <t>50 / 90</t>
  </si>
  <si>
    <t>ბუფერული ტერიტორია / სწარმოო ტერიტორია (ტექსერვისი, ანგარი, საწყობი)</t>
  </si>
  <si>
    <t>დიახ</t>
  </si>
  <si>
    <t>√</t>
  </si>
  <si>
    <t>დაცული ტერიტორია</t>
  </si>
  <si>
    <t>ანთროპოგენულად მნიშვნელოვნად სახეცვლილი ტერიტორია. დაბალი ეკოლოგიური ღირებულებით</t>
  </si>
  <si>
    <t>ანთროპოგენულად მნიშვნელოვნად სახეცვლილი ტერიტორია. აქტიური სამეურნეო მოქმედების ქვეშ. დაბალი ეკოლოგიური ღირებულებით</t>
  </si>
  <si>
    <t>ინერტული მასალების მოპოვება. დეგრადირებული ფართობი დაბალი ეკოლოგიური ღირებულებით</t>
  </si>
  <si>
    <t>საავტომობილო გზის გასწვრივ არსებული ნაკვეთი</t>
  </si>
  <si>
    <t>ბალახით და ბუჩქნარით დაფარული ფართობი საავტომობილო გზის გასწვრივ. დაბალი ეკოლგიური ღირებულება</t>
  </si>
  <si>
    <t>ბალახით და ბუჩქნარით დაფარული ფართობი საავტომობილო გზის გასწვრივ. ნარჩენებით დაბინძურება. დაბალი ეკოლგიური ღირებულება</t>
  </si>
  <si>
    <t>ბალახით და ბუჩქნარით დაფარული ფართობი საავტომობილო გზის გასწვრივ.  გრუნტის გზა. დაბალი ეკოლგიური ღირებულება</t>
  </si>
  <si>
    <t>ბალახით და ბუჩქნარით დაფარული ფართობი საავტომობილო გზის გასწვრივ. გრუნტის გზა. ნარჩენები. დაბალი ეკოლგიური ღირებულება</t>
  </si>
  <si>
    <t>საავტომობილო გზის გასწვრივ არსებული ნაკვეთი. ჩრდ.აღმ. 115მ. შპს ხიდი-2006 საწარმოო ნაკვეთი</t>
  </si>
  <si>
    <t xml:space="preserve">ტერიტორიის არსებული მდგომარეობა და ეკოლოგიური ღირებულება </t>
  </si>
  <si>
    <t>ჭარნალის 110 კვ. ეგხ-ს საჰაერო სექციის ტრასის  გასწვრივ საკადასტრო და ტერიტორიის მიწათსარგებლობის მონაცემები</t>
  </si>
  <si>
    <t>ჭარნალის 110 კვ. ეგხ-ს საჰაერო სექციის ტრასის  გასწვრივ ტერიტორიის ეკოლოგიური სტატუსის წინასწარი შეფასება</t>
  </si>
  <si>
    <t>გარემოს სენსიტიური რეცეპტორის გამოვლენა</t>
  </si>
  <si>
    <t>საავტომობილო გზის გასწვრივ არსებული ნაკვეთი. ჩრდ. 415 მ-ში შპს დუთი-ფრი ჯორჯიას ტერმინალი</t>
  </si>
  <si>
    <t>ბალახით და ბუჩქნარით დაფარული ფართობი საავტომობილო გზის გასწვრივ. გრუნტის გზა. ნარჩენები. ნაწილობრივი დაჭაობება. დაბალი ეკოლოგიური ღირებულება</t>
  </si>
  <si>
    <t>საავტომობილო გზის გასწვრივ არსებული ნაკვეთი. ჩრდ. 320 მ-ში შპს ნოვას საწარმოო ტერიტორია</t>
  </si>
  <si>
    <t>საავტომობილო გზის გასწვრივ არსებული ნაკვეთი. ჩრდ. 380 მ-ისმანძილზე  მუნიციპალური საწარმოო ტერიტორია და შპს ბრო საწარმო</t>
  </si>
  <si>
    <t>ბალახით და ბუჩქნარით დაფარული ფართობი საავტომობილო გზის გასწვრივ. გრუნტის გზა. ნარჩენები. დაბალი ეკოლოგიური ღირებულება</t>
  </si>
  <si>
    <t>ზურმუხტის ქსელის ჭოროხის დელტის საიტი. ტიპი: A   კოდი: GE0000054. FID 35. საკანონმდებლო საფუძველი: საერთაშორისო ვალდებულება ბერნის კონვენციისა და ევროკავშირი-საქართველოს ასოცირების ხელშეკრულების ფარგლებში</t>
  </si>
  <si>
    <t>ე.გ.ხ-ს საყრდენების განთავსების მოედნიდან უახლოესი მოსაზღვრე ნაკვეთი</t>
  </si>
  <si>
    <t>ეგხ-ს საყრდენების რიგითი N</t>
  </si>
  <si>
    <t>საზღვარი</t>
  </si>
  <si>
    <t>05.32.06.233</t>
  </si>
  <si>
    <t>ჩრდ.აღმ</t>
  </si>
  <si>
    <t>შპს "სტარ არ ჯი"</t>
  </si>
  <si>
    <t>საწარმოო მიზნით გამოყენებული ნაკვეთი</t>
  </si>
  <si>
    <t>ბალახით და ბუჩქნარით დაფარული ფართობი. ინერტული მასალების ნარჩენები. ნაწილობრივი დაჭაობება. დაბალი ეკოლოგიური ღირებულება</t>
  </si>
  <si>
    <t xml:space="preserve"> 05.32.06.203</t>
  </si>
  <si>
    <t>უშუალოდ ესაზვრება</t>
  </si>
  <si>
    <t>ბათუმი-სარფის  მთავარი საავტომობილო გზის გასხვისების ზოლში</t>
  </si>
  <si>
    <t>ბალახითა და დაბალი ბუჩქნარით დაფარული ნაკვეთი. ანთროპოგენურად მნიშვნელოვნადსახეცვლილი. ინტენსიური საავტომობილო მოძრაობის პერმანენტული ზემოქმედებით</t>
  </si>
  <si>
    <t xml:space="preserve"> 05.32.05.077</t>
  </si>
  <si>
    <t>ყველა მხრიდან</t>
  </si>
  <si>
    <t>მეორადი ბალახითა და დაბალი ბუჩქნარით ფრაგმენტულად დაფარული მნიშვნელოვნად დეგრადირებული ტერიტორია</t>
  </si>
  <si>
    <t>მოქცეულია ნაკვეთის შიგნით</t>
  </si>
  <si>
    <t>მუნიციპალური ნარჩენების პოლიგონის სამხრეთი ტერიტორია. მიმდინაეობს მიწითა და ქვიშით მოზვინვის სამუშაოები</t>
  </si>
  <si>
    <t>მუნიციპალური ნარჩენების პოლიგონის სამხრეთი ტერიტორია. ნარჩენების პოლიგონის შიდა გრუნტის გზის პირას (25 მ.), შპს "ბათუმის წყალი"-ს წყალარინების მილსადენიდან 25 მ.</t>
  </si>
  <si>
    <t>ბალახითა და დაბალი ბუჩქნარით დაფარული ნაკვეთი. ანთროპოგენურად მნიშვნელოვნად სახეცვლილი. ნარჩენების გადაზიდვის მიზნით საავტომობილო მოძრაობის პერმანენტული ზემოქმედებით</t>
  </si>
  <si>
    <t>05.32.05.081</t>
  </si>
  <si>
    <t>მუნიციპალური ნარჩენების პოლიგონის სამხრეთი ტერიტორია. ნარჩენების პოლიგონის შიდა გრუნტის გზის პირას (24 მ.), შპს "ბათუმის წყალი"-ს წყალარინების მილსადენიდან 25 მ.</t>
  </si>
  <si>
    <t>დაბალი ბუჩქნარით დაფარული მნიშვნელოვნად დეგრადირებული ტერიტორია  ნარჩენების პოლიგონზე არსებული გრუნტის გზის ახლოს (23მ.). სატვირთო საავტომობილო მოძრაობით გამოწვეული ზემოქმედება</t>
  </si>
  <si>
    <t>მუნიციპალური ნარჩენების პოლიგონის სამხრეთი ტერიტორია. ირგვლივ მიმდინარეობს ნარჩენების დაყრა</t>
  </si>
  <si>
    <t>ნარჩენების დასაყრელად განკუთვნილი მნიშვნელოვნად დეგრადირებული ტერიტორია</t>
  </si>
  <si>
    <t>ბალახითა და დაბალი ბუჩქნარით დაფარული ნაკვეთი. ანთროპოგენურად მნიშვნელოვნად სახეცვლილი. ნარჩენების გადაზიდვის მიზნით საავტომობილო მოძრაობის ზემოქმედებით</t>
  </si>
  <si>
    <t>05.32.05.051</t>
  </si>
  <si>
    <t>მუნიციპალური ნარჩენების პოლიგონის ჩრდ.-დასავლეთით მდებარე ტერიტორია. გრუნტის გზის პირას (10 მ.)</t>
  </si>
  <si>
    <t>05.32.05.087</t>
  </si>
  <si>
    <t>შპს "ბათუმის წყლის" ადლიის გამწმენდი ნაგებობის ტერიტორიის პერიმეტრის სიახლოვეს (70 მ.)</t>
  </si>
  <si>
    <t>ანთროპოგენურად მნიშვნელოვნად სახეცვლილი ტერიტორია ჩამდინარე წყლების გამწმენდი ნაგებობის ახლოს</t>
  </si>
  <si>
    <t>ახალი ბულვარის ბოლო მონაკვეთის (20 მ.), შპს "ბათუმის წყლის" ადლიის გამწმენდი ნაგებობის ტერიტორიის პერიმეტრისა  (33 მ.) და გამწმენდი ნაგებობების მიმდებარედ (70 მ.)</t>
  </si>
  <si>
    <t>ანთროპოგენურად მნიშვნელოვნად სახეცვლილი ტერიტორია ბათუმის ახალი ბულვარის ბოლო სექციისა და შპს ბათუმის წყლის ჩამდინარე წყლების გამწმენდი ნაგებობის ახლოს</t>
  </si>
  <si>
    <t>ფართობი (კვ/მ.)</t>
  </si>
  <si>
    <t>ეგხ-ს საყრდენებისათვის გამოყენებული მთლიანი ფართი (კვ/მ.)</t>
  </si>
  <si>
    <t>ჭარნალის 110 კვ. ეგხ-ს საკაბელო სექციის ტრასის  გასწვრივ საკადასტრო და ტერიტორიის მიწათსარგებლობის მონაცემები</t>
  </si>
  <si>
    <t>საწყისი წერტილი</t>
  </si>
  <si>
    <t>ბოლო წერტილი</t>
  </si>
  <si>
    <t>საკაბელო სექციის მონაკვეთების აღმნიშვნელი წერტილების მარკირება და მდებარეობა (კოორდინატები  WGS-84 UTM-38 T)</t>
  </si>
  <si>
    <t>მონაკვეთის სიგრძე წერტილებს შორის (მეტრი)</t>
  </si>
  <si>
    <t>ჭარნალის 110 კვ. ეგხ-ს საკაბელო სექციის ტრასის განთავსების დერეფანი</t>
  </si>
  <si>
    <t>C1</t>
  </si>
  <si>
    <t>C2</t>
  </si>
  <si>
    <t>არასასოფლო სამეურნეო</t>
  </si>
  <si>
    <t>ქალაქი ბათუმი , დასახლება ადლია</t>
  </si>
  <si>
    <t>C3</t>
  </si>
  <si>
    <t>05.32.04.218</t>
  </si>
  <si>
    <t xml:space="preserve"> არასასოფლო სამეურნეო</t>
  </si>
  <si>
    <t>05.32.04.959</t>
  </si>
  <si>
    <t>თვითმმართველი ქალაქ ბათუმის მერია</t>
  </si>
  <si>
    <t xml:space="preserve"> სასოფლო სამეურნეო</t>
  </si>
  <si>
    <t>C4</t>
  </si>
  <si>
    <t>05.32.04.736</t>
  </si>
  <si>
    <t>ქალაქი ბათუმი , აეროპორტის გზატკეცილი  N 220</t>
  </si>
  <si>
    <t>C5</t>
  </si>
  <si>
    <t>05.32.04.147</t>
  </si>
  <si>
    <t>სასოფლო-სამეურნეო</t>
  </si>
  <si>
    <t>05.32.18.019</t>
  </si>
  <si>
    <t>C6</t>
  </si>
  <si>
    <t>ქალაქი ბათუმი , დასახლება ანგისა</t>
  </si>
  <si>
    <t>05.32.04.340</t>
  </si>
  <si>
    <t xml:space="preserve"> 05.32.04.322</t>
  </si>
  <si>
    <t>ხაზოვანი ობიექტი: 05.00.700</t>
  </si>
  <si>
    <t>შპს სოკარ ჯორჯია გაზი</t>
  </si>
  <si>
    <t xml:space="preserve">გაზსადენი </t>
  </si>
  <si>
    <t>სახეობა</t>
  </si>
  <si>
    <t>შპს "საქ. აეროპორტების გაერთიანება"</t>
  </si>
  <si>
    <t>C7</t>
  </si>
  <si>
    <t>05.32.04.130</t>
  </si>
  <si>
    <t>ქალაქ ბათუმის მერია</t>
  </si>
  <si>
    <t>05.32.04.137</t>
  </si>
  <si>
    <t>05.32.04.011</t>
  </si>
  <si>
    <t>05.32.04.012</t>
  </si>
  <si>
    <t>05.32.04.063</t>
  </si>
  <si>
    <t>05.32.04.060</t>
  </si>
  <si>
    <t>05.32.04.068</t>
  </si>
  <si>
    <t>05.32.04.061</t>
  </si>
  <si>
    <t>05.32.04.062</t>
  </si>
  <si>
    <t xml:space="preserve"> 05.32.04.064</t>
  </si>
  <si>
    <t>რეგისტრაცია გაუქმებულია</t>
  </si>
  <si>
    <t>05.32.04.136</t>
  </si>
  <si>
    <t>05.32.04.135</t>
  </si>
  <si>
    <t>C8</t>
  </si>
  <si>
    <t>აღნ.</t>
  </si>
  <si>
    <t>05.32.04.151</t>
  </si>
  <si>
    <t> 05.32.04.008</t>
  </si>
  <si>
    <t>05.32.04.046</t>
  </si>
  <si>
    <t>05.32.04.032</t>
  </si>
  <si>
    <t>05.32.04.140</t>
  </si>
  <si>
    <t>05.32.04.107</t>
  </si>
  <si>
    <t>05.32.14.074</t>
  </si>
  <si>
    <t>ქალაქი ბათუმი , დასახლება კახაბერი</t>
  </si>
  <si>
    <t>C9</t>
  </si>
  <si>
    <t>C10</t>
  </si>
  <si>
    <t>კოდი (კოდები)</t>
  </si>
  <si>
    <t>ეგხ-ს განთავსების ტერიტორიის საკადასტრო მონაცემები</t>
  </si>
  <si>
    <t>ჭარნალის 110 კვ ეგხს ტრასის საკაბელო სექციის ჯამური სიგრძე (მეტრი)</t>
  </si>
  <si>
    <t>ეგხ-ს ტრასის განთავსების დერეფანში არსებული სხვა ობიექტები (მ.შ. კერძო საკუთრება, სკოლები, საბავშვო დაწესებულებები, ისტორიულ-არქეოლოგიური ობიექტები და სხვა)</t>
  </si>
  <si>
    <t>განთავსების ფართის საკადასტრო კოდი</t>
  </si>
  <si>
    <t>დანიშნულება რეესტრის მიხედვით</t>
  </si>
  <si>
    <t>მანძილი მომდევნო საყრდენამდე (მეტრი)</t>
  </si>
  <si>
    <t>გადასვლა საკაბელოზე</t>
  </si>
  <si>
    <t>05.35.26.398</t>
  </si>
  <si>
    <t>სს  "ენერგო-პრო ჯორჯია"</t>
  </si>
  <si>
    <t>ბათუმი, ფანასკერტელ-ციციშვილის I შეს., N 5</t>
  </si>
  <si>
    <t>ეგხ-ს საყრდენების მოწყობისათვის გამოყოფილი ჯამური ფართობი (კვ.მ)</t>
  </si>
  <si>
    <t>ეგხ-ს ტრასის საჰაერო სექციის ჯამური სიგრძე (მეტრი)</t>
  </si>
  <si>
    <t>ეგხ-ს საყრდენების განსათავსებელი  მოედნების  ცენტრის კოორდინატები  WGS-84 UTM -38 T</t>
  </si>
  <si>
    <t>110 კვ ელექტროგადამცემი ხაზის "ჭარნალი" საჰაერო სექციის ტრასის  გასწვრივ საკადასტრო და ტერიტორიის მიწათსარგებლობის მონაცემები</t>
  </si>
  <si>
    <t>22.27.03.013</t>
  </si>
  <si>
    <t>სამხრ. აღმ.</t>
  </si>
  <si>
    <t>ძალოვანი ქვესადგური</t>
  </si>
  <si>
    <t>05.35.27.081</t>
  </si>
  <si>
    <t>სამხრ.დას.</t>
  </si>
  <si>
    <t>ბ.მ. ამხანაგობა "ორთაჭალა"</t>
  </si>
  <si>
    <t>განაშენიანება</t>
  </si>
  <si>
    <t xml:space="preserve"> საქ. სახ. ელექტროსისტემა</t>
  </si>
  <si>
    <t>ფანასკერტელ-ციციშვილის I შეს., N 5</t>
  </si>
  <si>
    <t>05.35.27.231</t>
  </si>
  <si>
    <t>ჩრდილოეთით</t>
  </si>
  <si>
    <t>გამოუყენებელი მიწის ფართობი</t>
  </si>
  <si>
    <t>დეგრადირებული მიწის ფართი. დაბალი ღირებულებით</t>
  </si>
  <si>
    <t>05.35.27.230</t>
  </si>
  <si>
    <t>ჩრდ. დასავლ.</t>
  </si>
  <si>
    <t>სამეურნეო მიზნით გამოყენებული ფართი</t>
  </si>
  <si>
    <t>05.35.27.060</t>
  </si>
  <si>
    <t>რომან ქართველიშვილი</t>
  </si>
  <si>
    <t>სასოფლო</t>
  </si>
  <si>
    <t>საკარმიდამო, საცხოვრებელი სახლით</t>
  </si>
  <si>
    <t>ანთროპოგენულად სახეცვლილი ტერიტორია.</t>
  </si>
  <si>
    <t xml:space="preserve">ანთროპოგენულად სახეცვლილი ტერიტორია. </t>
  </si>
  <si>
    <t>0,29 ჰა</t>
  </si>
  <si>
    <t>0,12 ჰა</t>
  </si>
  <si>
    <t>ეგხ-ს საყრდენების ლოკაციის  ფართობის ცენტრის კოორდინატები  WGS-84 UTM</t>
  </si>
  <si>
    <t>ხე მცენარეები/ბაღი. გამოყენებულია თვითნებურად</t>
  </si>
  <si>
    <t>7,12 კმ</t>
  </si>
  <si>
    <t>სამშენებლო დერეფნის ჯამური ფართი (კვ.მ) სამშენებლო დერეფნის სიგანის (3 მ.) გათვალისწინებით</t>
  </si>
  <si>
    <t>სერვიტუტის ჯამური ფართი ექსპლ. ფაზაზე (კვ. მ) კაბელის ტრანშეის ზედაპირის სიგანის (0,95 მ.) გათვალისწინებით</t>
  </si>
  <si>
    <t>#32</t>
  </si>
  <si>
    <t>შპს ბათუმის წყალი</t>
  </si>
  <si>
    <t>ობიექტი 05.32.05.066</t>
  </si>
  <si>
    <t>ტიპი/კოდი</t>
  </si>
  <si>
    <t>გამწმენდი ნაგებობა</t>
  </si>
  <si>
    <t>ქვ/ს "ბათუმი-4"</t>
  </si>
  <si>
    <t>ქალაქ ბათუმის მუნიციპალიტეტი</t>
  </si>
  <si>
    <t>05.32.14.182</t>
  </si>
  <si>
    <t>2,64 კმ</t>
  </si>
  <si>
    <t>0,25 ჰა</t>
  </si>
  <si>
    <t>0,79 ჰა</t>
  </si>
  <si>
    <t>აქედან ზურმუხტის ქსელის საიტის საზღვრებში (კვ/მ)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</si>
</sst>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sz val="8"/>
      <color rgb="FFFF0000"/>
      <name val="Calibri"/>
      <family val="2"/>
      <charset val="204"/>
      <scheme val="minor"/>
    </font>
    <font>
      <sz val="8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9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 style="thin">
        <color theme="0" tint="-0.24997711111789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0" tint="-0.249977111117893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6" fillId="7" borderId="4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8" xfId="0" applyBorder="1"/>
    <xf numFmtId="0" fontId="1" fillId="0" borderId="0" xfId="0" applyFont="1" applyAlignment="1">
      <alignment vertical="center" wrapText="1"/>
    </xf>
    <xf numFmtId="0" fontId="0" fillId="0" borderId="8" xfId="0" applyBorder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 wrapText="1"/>
    </xf>
    <xf numFmtId="2" fontId="13" fillId="3" borderId="8" xfId="0" applyNumberFormat="1" applyFont="1" applyFill="1" applyBorder="1" applyAlignment="1">
      <alignment horizontal="center"/>
    </xf>
    <xf numFmtId="0" fontId="0" fillId="6" borderId="9" xfId="0" applyFill="1" applyBorder="1" applyAlignment="1">
      <alignment horizontal="center" vertical="center"/>
    </xf>
    <xf numFmtId="0" fontId="0" fillId="7" borderId="22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7" borderId="23" xfId="0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7" borderId="25" xfId="0" applyFont="1" applyFill="1" applyBorder="1" applyAlignment="1">
      <alignment horizontal="center" vertical="center"/>
    </xf>
    <xf numFmtId="0" fontId="2" fillId="6" borderId="26" xfId="0" applyFont="1" applyFill="1" applyBorder="1" applyAlignment="1">
      <alignment horizontal="center" vertical="center"/>
    </xf>
    <xf numFmtId="0" fontId="2" fillId="6" borderId="25" xfId="0" applyFont="1" applyFill="1" applyBorder="1" applyAlignment="1">
      <alignment horizontal="center" vertical="center"/>
    </xf>
    <xf numFmtId="0" fontId="2" fillId="7" borderId="26" xfId="0" applyFont="1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7" borderId="25" xfId="0" applyFill="1" applyBorder="1" applyAlignment="1">
      <alignment horizontal="center" vertical="center"/>
    </xf>
    <xf numFmtId="0" fontId="1" fillId="7" borderId="25" xfId="0" applyFont="1" applyFill="1" applyBorder="1" applyAlignment="1">
      <alignment horizontal="center" vertical="center" wrapText="1"/>
    </xf>
    <xf numFmtId="0" fontId="1" fillId="6" borderId="24" xfId="0" applyFont="1" applyFill="1" applyBorder="1" applyAlignment="1">
      <alignment horizontal="center" vertical="center" wrapText="1"/>
    </xf>
    <xf numFmtId="0" fontId="1" fillId="6" borderId="26" xfId="0" applyFont="1" applyFill="1" applyBorder="1" applyAlignment="1">
      <alignment horizontal="center" vertical="center" wrapText="1"/>
    </xf>
    <xf numFmtId="0" fontId="1" fillId="6" borderId="25" xfId="0" applyFont="1" applyFill="1" applyBorder="1" applyAlignment="1">
      <alignment horizontal="center" vertical="center" wrapText="1"/>
    </xf>
    <xf numFmtId="0" fontId="1" fillId="7" borderId="26" xfId="0" applyFont="1" applyFill="1" applyBorder="1" applyAlignment="1">
      <alignment horizontal="center" vertical="center" wrapText="1"/>
    </xf>
    <xf numFmtId="0" fontId="0" fillId="7" borderId="28" xfId="0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 wrapText="1"/>
    </xf>
    <xf numFmtId="0" fontId="15" fillId="11" borderId="0" xfId="0" applyFont="1" applyFill="1" applyAlignment="1">
      <alignment horizontal="center"/>
    </xf>
    <xf numFmtId="0" fontId="3" fillId="6" borderId="0" xfId="0" applyFont="1" applyFill="1" applyBorder="1" applyAlignment="1">
      <alignment horizontal="center" vertical="center"/>
    </xf>
    <xf numFmtId="0" fontId="3" fillId="7" borderId="25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3" fillId="6" borderId="26" xfId="0" applyFont="1" applyFill="1" applyBorder="1" applyAlignment="1">
      <alignment horizontal="center" vertical="center"/>
    </xf>
    <xf numFmtId="0" fontId="3" fillId="6" borderId="26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7" borderId="25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 wrapText="1"/>
    </xf>
    <xf numFmtId="0" fontId="3" fillId="7" borderId="26" xfId="0" applyFont="1" applyFill="1" applyBorder="1" applyAlignment="1">
      <alignment horizontal="center" vertical="center" wrapText="1"/>
    </xf>
    <xf numFmtId="0" fontId="3" fillId="7" borderId="19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/>
    </xf>
    <xf numFmtId="0" fontId="3" fillId="7" borderId="26" xfId="0" applyFont="1" applyFill="1" applyBorder="1" applyAlignment="1">
      <alignment horizontal="center" vertical="center"/>
    </xf>
    <xf numFmtId="0" fontId="3" fillId="7" borderId="29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7" fillId="6" borderId="19" xfId="0" applyFont="1" applyFill="1" applyBorder="1" applyAlignment="1">
      <alignment horizontal="center" vertical="center" wrapText="1"/>
    </xf>
    <xf numFmtId="0" fontId="12" fillId="7" borderId="25" xfId="0" applyFont="1" applyFill="1" applyBorder="1" applyAlignment="1">
      <alignment horizontal="center" vertical="center" wrapText="1"/>
    </xf>
    <xf numFmtId="0" fontId="12" fillId="6" borderId="25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left" vertical="center" wrapText="1"/>
    </xf>
    <xf numFmtId="0" fontId="5" fillId="6" borderId="25" xfId="0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16" fillId="7" borderId="25" xfId="0" applyFont="1" applyFill="1" applyBorder="1" applyAlignment="1">
      <alignment horizontal="center" vertical="center" wrapText="1"/>
    </xf>
    <xf numFmtId="0" fontId="16" fillId="6" borderId="25" xfId="0" applyFont="1" applyFill="1" applyBorder="1" applyAlignment="1">
      <alignment horizontal="center" vertical="center" wrapText="1"/>
    </xf>
    <xf numFmtId="0" fontId="4" fillId="7" borderId="25" xfId="0" applyFont="1" applyFill="1" applyBorder="1" applyAlignment="1">
      <alignment horizontal="center" vertical="center" wrapText="1"/>
    </xf>
    <xf numFmtId="0" fontId="4" fillId="6" borderId="25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3" fillId="7" borderId="27" xfId="0" applyFont="1" applyFill="1" applyBorder="1" applyAlignment="1">
      <alignment horizontal="center" vertical="center"/>
    </xf>
    <xf numFmtId="0" fontId="3" fillId="7" borderId="27" xfId="0" applyFont="1" applyFill="1" applyBorder="1" applyAlignment="1">
      <alignment horizontal="center" vertical="center" wrapText="1"/>
    </xf>
    <xf numFmtId="0" fontId="3" fillId="7" borderId="30" xfId="0" applyFont="1" applyFill="1" applyBorder="1" applyAlignment="1">
      <alignment horizontal="center" vertical="center" wrapText="1"/>
    </xf>
    <xf numFmtId="0" fontId="14" fillId="7" borderId="30" xfId="0" applyFont="1" applyFill="1" applyBorder="1" applyAlignment="1">
      <alignment horizontal="center" vertical="center" wrapText="1"/>
    </xf>
    <xf numFmtId="0" fontId="5" fillId="7" borderId="27" xfId="0" applyFont="1" applyFill="1" applyBorder="1" applyAlignment="1">
      <alignment horizontal="center" vertical="center" wrapText="1"/>
    </xf>
    <xf numFmtId="0" fontId="15" fillId="11" borderId="20" xfId="0" applyFont="1" applyFill="1" applyBorder="1" applyAlignment="1">
      <alignment horizontal="center"/>
    </xf>
    <xf numFmtId="0" fontId="15" fillId="12" borderId="4" xfId="0" applyFont="1" applyFill="1" applyBorder="1" applyAlignment="1">
      <alignment horizontal="center"/>
    </xf>
    <xf numFmtId="2" fontId="9" fillId="5" borderId="15" xfId="0" applyNumberFormat="1" applyFont="1" applyFill="1" applyBorder="1" applyAlignment="1">
      <alignment horizontal="center" vertical="center"/>
    </xf>
    <xf numFmtId="0" fontId="15" fillId="11" borderId="20" xfId="0" applyFont="1" applyFill="1" applyBorder="1" applyAlignment="1">
      <alignment horizontal="center" vertical="center"/>
    </xf>
    <xf numFmtId="0" fontId="0" fillId="3" borderId="0" xfId="0" applyFill="1"/>
    <xf numFmtId="0" fontId="15" fillId="3" borderId="0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2" fontId="8" fillId="0" borderId="9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2" fontId="8" fillId="0" borderId="12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0" fillId="3" borderId="0" xfId="0" applyFill="1" applyBorder="1" applyAlignment="1">
      <alignment horizontal="center"/>
    </xf>
    <xf numFmtId="0" fontId="6" fillId="3" borderId="10" xfId="0" applyFont="1" applyFill="1" applyBorder="1" applyAlignment="1">
      <alignment horizontal="center" vertical="center" wrapText="1"/>
    </xf>
    <xf numFmtId="2" fontId="6" fillId="3" borderId="10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/>
    </xf>
    <xf numFmtId="0" fontId="2" fillId="6" borderId="23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7" borderId="28" xfId="0" applyFont="1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20" fillId="6" borderId="4" xfId="0" applyFont="1" applyFill="1" applyBorder="1" applyAlignment="1">
      <alignment horizontal="center" vertical="center" wrapText="1"/>
    </xf>
    <xf numFmtId="0" fontId="20" fillId="7" borderId="4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0" fontId="13" fillId="7" borderId="0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3" fillId="7" borderId="26" xfId="0" applyFont="1" applyFill="1" applyBorder="1" applyAlignment="1">
      <alignment horizontal="center" vertical="center" wrapText="1"/>
    </xf>
    <xf numFmtId="0" fontId="3" fillId="7" borderId="19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 wrapText="1"/>
    </xf>
    <xf numFmtId="0" fontId="16" fillId="7" borderId="26" xfId="0" applyFont="1" applyFill="1" applyBorder="1" applyAlignment="1">
      <alignment horizontal="center" vertical="center" wrapText="1"/>
    </xf>
    <xf numFmtId="0" fontId="16" fillId="7" borderId="19" xfId="0" applyFont="1" applyFill="1" applyBorder="1" applyAlignment="1">
      <alignment horizontal="center" vertical="center" wrapText="1"/>
    </xf>
    <xf numFmtId="0" fontId="16" fillId="7" borderId="29" xfId="0" applyFont="1" applyFill="1" applyBorder="1" applyAlignment="1">
      <alignment horizontal="center" vertical="center" wrapText="1"/>
    </xf>
    <xf numFmtId="0" fontId="3" fillId="7" borderId="25" xfId="0" applyFont="1" applyFill="1" applyBorder="1" applyAlignment="1">
      <alignment horizontal="center" vertical="center" wrapText="1"/>
    </xf>
    <xf numFmtId="0" fontId="3" fillId="7" borderId="25" xfId="0" applyFont="1" applyFill="1" applyBorder="1" applyAlignment="1">
      <alignment horizontal="center" vertical="center"/>
    </xf>
    <xf numFmtId="0" fontId="20" fillId="7" borderId="4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 wrapText="1"/>
    </xf>
    <xf numFmtId="0" fontId="16" fillId="6" borderId="15" xfId="0" applyFont="1" applyFill="1" applyBorder="1" applyAlignment="1">
      <alignment horizontal="center" vertical="center" wrapText="1"/>
    </xf>
    <xf numFmtId="0" fontId="16" fillId="6" borderId="29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textRotation="90" wrapText="1"/>
    </xf>
    <xf numFmtId="0" fontId="14" fillId="7" borderId="1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5" fillId="7" borderId="26" xfId="0" applyFont="1" applyFill="1" applyBorder="1" applyAlignment="1">
      <alignment horizontal="center" vertical="center" wrapText="1"/>
    </xf>
    <xf numFmtId="0" fontId="5" fillId="7" borderId="29" xfId="0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 wrapText="1"/>
    </xf>
    <xf numFmtId="0" fontId="16" fillId="6" borderId="19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19" fillId="4" borderId="26" xfId="0" applyFont="1" applyFill="1" applyBorder="1" applyAlignment="1">
      <alignment horizontal="center" vertical="center" textRotation="90" wrapText="1"/>
    </xf>
    <xf numFmtId="0" fontId="19" fillId="4" borderId="19" xfId="0" applyFont="1" applyFill="1" applyBorder="1" applyAlignment="1">
      <alignment horizontal="center" vertical="center" textRotation="90" wrapText="1"/>
    </xf>
    <xf numFmtId="0" fontId="19" fillId="4" borderId="20" xfId="0" applyFont="1" applyFill="1" applyBorder="1" applyAlignment="1">
      <alignment horizontal="center" vertical="center" textRotation="90" wrapText="1"/>
    </xf>
    <xf numFmtId="0" fontId="3" fillId="7" borderId="26" xfId="0" applyFont="1" applyFill="1" applyBorder="1" applyAlignment="1">
      <alignment horizontal="center" vertical="center"/>
    </xf>
    <xf numFmtId="0" fontId="3" fillId="7" borderId="29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20" fillId="6" borderId="4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4" borderId="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textRotation="90" wrapText="1"/>
    </xf>
    <xf numFmtId="0" fontId="1" fillId="2" borderId="25" xfId="0" applyFont="1" applyFill="1" applyBorder="1" applyAlignment="1">
      <alignment horizontal="center" vertical="center" textRotation="90" wrapText="1"/>
    </xf>
    <xf numFmtId="0" fontId="1" fillId="2" borderId="26" xfId="0" applyFont="1" applyFill="1" applyBorder="1" applyAlignment="1">
      <alignment horizontal="center" vertical="center" textRotation="90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0" fontId="8" fillId="0" borderId="21" xfId="0" applyFont="1" applyBorder="1" applyAlignment="1">
      <alignment horizontal="right" vertical="center" wrapText="1"/>
    </xf>
    <xf numFmtId="2" fontId="9" fillId="5" borderId="4" xfId="0" applyNumberFormat="1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2" fontId="8" fillId="0" borderId="9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2" fontId="8" fillId="0" borderId="12" xfId="0" applyNumberFormat="1" applyFont="1" applyBorder="1" applyAlignment="1">
      <alignment horizontal="center" vertical="center" wrapText="1"/>
    </xf>
    <xf numFmtId="2" fontId="8" fillId="0" borderId="14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2" fontId="8" fillId="0" borderId="13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6" fillId="7" borderId="4" xfId="0" applyFont="1" applyFill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center" wrapText="1"/>
    </xf>
    <xf numFmtId="0" fontId="6" fillId="7" borderId="19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right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8"/>
  <sheetViews>
    <sheetView tabSelected="1" topLeftCell="D1" zoomScale="85" zoomScaleNormal="85" workbookViewId="0">
      <selection activeCell="G51" sqref="G51"/>
    </sheetView>
  </sheetViews>
  <sheetFormatPr defaultRowHeight="15"/>
  <cols>
    <col min="1" max="1" width="14.28515625" customWidth="1"/>
    <col min="2" max="2" width="13.140625" customWidth="1"/>
    <col min="3" max="3" width="7.140625" customWidth="1"/>
    <col min="4" max="4" width="14.28515625" customWidth="1"/>
    <col min="5" max="5" width="13" customWidth="1"/>
    <col min="6" max="6" width="13" style="141" customWidth="1"/>
    <col min="7" max="7" width="20.28515625" customWidth="1"/>
    <col min="8" max="8" width="20.7109375" customWidth="1"/>
    <col min="9" max="9" width="12.85546875" customWidth="1"/>
    <col min="10" max="10" width="13.85546875" customWidth="1"/>
    <col min="11" max="11" width="12.85546875" customWidth="1"/>
    <col min="12" max="12" width="24.85546875" customWidth="1"/>
    <col min="13" max="13" width="15.5703125" customWidth="1"/>
    <col min="14" max="14" width="52.85546875" customWidth="1"/>
    <col min="15" max="15" width="69.42578125" customWidth="1"/>
    <col min="16" max="17" width="7.5703125" customWidth="1"/>
    <col min="18" max="18" width="10.5703125" customWidth="1"/>
  </cols>
  <sheetData>
    <row r="1" spans="1:18" ht="15.75" thickBot="1">
      <c r="A1" s="200"/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</row>
    <row r="2" spans="1:18" ht="33.75" customHeight="1" thickBot="1">
      <c r="A2" s="206" t="s">
        <v>97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175" t="s">
        <v>98</v>
      </c>
      <c r="P2" s="175"/>
      <c r="Q2" s="175"/>
      <c r="R2" s="175"/>
    </row>
    <row r="3" spans="1:18" ht="21.75" customHeight="1" thickBot="1">
      <c r="A3" s="204" t="s">
        <v>107</v>
      </c>
      <c r="B3" s="210" t="s">
        <v>1</v>
      </c>
      <c r="C3" s="207" t="s">
        <v>138</v>
      </c>
      <c r="D3" s="205" t="s">
        <v>2</v>
      </c>
      <c r="E3" s="176" t="s">
        <v>238</v>
      </c>
      <c r="F3" s="202"/>
      <c r="G3" s="176" t="s">
        <v>3</v>
      </c>
      <c r="H3" s="176" t="s">
        <v>35</v>
      </c>
      <c r="I3" s="176" t="s">
        <v>106</v>
      </c>
      <c r="J3" s="176"/>
      <c r="K3" s="176"/>
      <c r="L3" s="176"/>
      <c r="M3" s="176"/>
      <c r="N3" s="176"/>
      <c r="O3" s="176" t="s">
        <v>96</v>
      </c>
      <c r="P3" s="177" t="s">
        <v>99</v>
      </c>
      <c r="Q3" s="177"/>
      <c r="R3" s="178" t="s">
        <v>86</v>
      </c>
    </row>
    <row r="4" spans="1:18" ht="29.25" customHeight="1" thickBot="1">
      <c r="A4" s="205"/>
      <c r="B4" s="211"/>
      <c r="C4" s="208"/>
      <c r="D4" s="205"/>
      <c r="E4" s="177"/>
      <c r="F4" s="203"/>
      <c r="G4" s="177"/>
      <c r="H4" s="177"/>
      <c r="I4" s="201" t="s">
        <v>1</v>
      </c>
      <c r="J4" s="201" t="s">
        <v>52</v>
      </c>
      <c r="K4" s="201" t="s">
        <v>62</v>
      </c>
      <c r="L4" s="201" t="s">
        <v>3</v>
      </c>
      <c r="M4" s="201" t="s">
        <v>2</v>
      </c>
      <c r="N4" s="201" t="s">
        <v>44</v>
      </c>
      <c r="O4" s="177"/>
      <c r="P4" s="177"/>
      <c r="Q4" s="177"/>
      <c r="R4" s="178"/>
    </row>
    <row r="5" spans="1:18" ht="17.25" customHeight="1" thickBot="1">
      <c r="A5" s="205"/>
      <c r="B5" s="211"/>
      <c r="C5" s="209"/>
      <c r="D5" s="205"/>
      <c r="E5" s="43" t="s">
        <v>42</v>
      </c>
      <c r="F5" s="142" t="s">
        <v>43</v>
      </c>
      <c r="G5" s="177"/>
      <c r="H5" s="177"/>
      <c r="I5" s="201"/>
      <c r="J5" s="201"/>
      <c r="K5" s="201"/>
      <c r="L5" s="201"/>
      <c r="M5" s="201"/>
      <c r="N5" s="201"/>
      <c r="O5" s="177"/>
      <c r="P5" s="43" t="s">
        <v>45</v>
      </c>
      <c r="Q5" s="43" t="s">
        <v>84</v>
      </c>
      <c r="R5" s="178"/>
    </row>
    <row r="6" spans="1:18" ht="17.25" customHeight="1" thickBot="1">
      <c r="A6" s="154">
        <v>1</v>
      </c>
      <c r="B6" s="154" t="s">
        <v>207</v>
      </c>
      <c r="C6" s="154">
        <v>93</v>
      </c>
      <c r="D6" s="174" t="s">
        <v>41</v>
      </c>
      <c r="E6" s="198">
        <v>721033</v>
      </c>
      <c r="F6" s="198">
        <v>4606520</v>
      </c>
      <c r="G6" s="169" t="s">
        <v>38</v>
      </c>
      <c r="H6" s="172" t="s">
        <v>37</v>
      </c>
      <c r="I6" s="53" t="s">
        <v>214</v>
      </c>
      <c r="J6" s="53" t="s">
        <v>215</v>
      </c>
      <c r="K6" s="64">
        <v>7</v>
      </c>
      <c r="L6" s="53" t="s">
        <v>221</v>
      </c>
      <c r="M6" s="64" t="s">
        <v>41</v>
      </c>
      <c r="N6" s="53" t="s">
        <v>216</v>
      </c>
      <c r="O6" s="168" t="s">
        <v>87</v>
      </c>
      <c r="P6" s="183" t="s">
        <v>85</v>
      </c>
      <c r="Q6" s="168"/>
      <c r="R6" s="170" t="s">
        <v>45</v>
      </c>
    </row>
    <row r="7" spans="1:18" ht="17.25" customHeight="1" thickBot="1">
      <c r="A7" s="154"/>
      <c r="B7" s="154"/>
      <c r="C7" s="154"/>
      <c r="D7" s="174"/>
      <c r="E7" s="198"/>
      <c r="F7" s="198"/>
      <c r="G7" s="174"/>
      <c r="H7" s="173"/>
      <c r="I7" s="54" t="s">
        <v>217</v>
      </c>
      <c r="J7" s="54" t="s">
        <v>218</v>
      </c>
      <c r="K7" s="65">
        <v>40</v>
      </c>
      <c r="L7" s="54" t="s">
        <v>219</v>
      </c>
      <c r="M7" s="65" t="s">
        <v>41</v>
      </c>
      <c r="N7" s="54" t="s">
        <v>220</v>
      </c>
      <c r="O7" s="169"/>
      <c r="P7" s="184"/>
      <c r="Q7" s="169"/>
      <c r="R7" s="171"/>
    </row>
    <row r="8" spans="1:18" ht="18" customHeight="1" thickBot="1">
      <c r="A8" s="164">
        <v>2</v>
      </c>
      <c r="B8" s="164" t="s">
        <v>46</v>
      </c>
      <c r="C8" s="165">
        <v>95</v>
      </c>
      <c r="D8" s="165" t="s">
        <v>41</v>
      </c>
      <c r="E8" s="166">
        <v>720862</v>
      </c>
      <c r="F8" s="166">
        <v>4606591</v>
      </c>
      <c r="G8" s="164" t="s">
        <v>208</v>
      </c>
      <c r="H8" s="167" t="s">
        <v>222</v>
      </c>
      <c r="I8" s="55" t="s">
        <v>223</v>
      </c>
      <c r="J8" s="55" t="s">
        <v>224</v>
      </c>
      <c r="K8" s="60">
        <v>25</v>
      </c>
      <c r="L8" s="55" t="s">
        <v>57</v>
      </c>
      <c r="M8" s="60" t="s">
        <v>41</v>
      </c>
      <c r="N8" s="55" t="s">
        <v>225</v>
      </c>
      <c r="O8" s="55" t="s">
        <v>226</v>
      </c>
      <c r="P8" s="155" t="s">
        <v>85</v>
      </c>
      <c r="Q8" s="158"/>
      <c r="R8" s="161" t="s">
        <v>45</v>
      </c>
    </row>
    <row r="9" spans="1:18" ht="18" customHeight="1" thickBot="1">
      <c r="A9" s="164"/>
      <c r="B9" s="164"/>
      <c r="C9" s="165"/>
      <c r="D9" s="165"/>
      <c r="E9" s="166"/>
      <c r="F9" s="166"/>
      <c r="G9" s="164"/>
      <c r="H9" s="167"/>
      <c r="I9" s="56" t="s">
        <v>227</v>
      </c>
      <c r="J9" s="56" t="s">
        <v>228</v>
      </c>
      <c r="K9" s="66">
        <v>134</v>
      </c>
      <c r="L9" s="56" t="s">
        <v>57</v>
      </c>
      <c r="M9" s="66" t="s">
        <v>41</v>
      </c>
      <c r="N9" s="56" t="s">
        <v>229</v>
      </c>
      <c r="O9" s="56" t="s">
        <v>235</v>
      </c>
      <c r="P9" s="156"/>
      <c r="Q9" s="159"/>
      <c r="R9" s="162"/>
    </row>
    <row r="10" spans="1:18" ht="18" customHeight="1" thickBot="1">
      <c r="A10" s="164"/>
      <c r="B10" s="164"/>
      <c r="C10" s="165"/>
      <c r="D10" s="165"/>
      <c r="E10" s="166"/>
      <c r="F10" s="166"/>
      <c r="G10" s="164"/>
      <c r="H10" s="167"/>
      <c r="I10" s="57" t="s">
        <v>230</v>
      </c>
      <c r="J10" s="57" t="s">
        <v>215</v>
      </c>
      <c r="K10" s="67">
        <v>90</v>
      </c>
      <c r="L10" s="57" t="s">
        <v>231</v>
      </c>
      <c r="M10" s="67" t="s">
        <v>232</v>
      </c>
      <c r="N10" s="57" t="s">
        <v>233</v>
      </c>
      <c r="O10" s="57" t="s">
        <v>235</v>
      </c>
      <c r="P10" s="157"/>
      <c r="Q10" s="160"/>
      <c r="R10" s="163"/>
    </row>
    <row r="11" spans="1:18" ht="18.75" customHeight="1" thickBot="1">
      <c r="A11" s="187">
        <v>3</v>
      </c>
      <c r="B11" s="199" t="s">
        <v>0</v>
      </c>
      <c r="C11" s="199">
        <v>196</v>
      </c>
      <c r="D11" s="197" t="s">
        <v>41</v>
      </c>
      <c r="E11" s="198">
        <v>720782</v>
      </c>
      <c r="F11" s="198">
        <v>4606495</v>
      </c>
      <c r="G11" s="197" t="s">
        <v>4</v>
      </c>
      <c r="H11" s="196" t="s">
        <v>34</v>
      </c>
      <c r="I11" s="58" t="s">
        <v>46</v>
      </c>
      <c r="J11" s="58" t="s">
        <v>53</v>
      </c>
      <c r="K11" s="38">
        <v>60</v>
      </c>
      <c r="L11" s="68" t="s">
        <v>47</v>
      </c>
      <c r="M11" s="64" t="s">
        <v>41</v>
      </c>
      <c r="N11" s="68" t="s">
        <v>48</v>
      </c>
      <c r="O11" s="169" t="s">
        <v>234</v>
      </c>
      <c r="P11" s="185" t="s">
        <v>85</v>
      </c>
      <c r="Q11" s="73"/>
      <c r="R11" s="186" t="s">
        <v>45</v>
      </c>
    </row>
    <row r="12" spans="1:18" ht="19.5" customHeight="1" thickBot="1">
      <c r="A12" s="188"/>
      <c r="B12" s="188"/>
      <c r="C12" s="188"/>
      <c r="D12" s="169"/>
      <c r="E12" s="198"/>
      <c r="F12" s="198"/>
      <c r="G12" s="169"/>
      <c r="H12" s="172"/>
      <c r="I12" s="58" t="s">
        <v>49</v>
      </c>
      <c r="J12" s="61" t="s">
        <v>54</v>
      </c>
      <c r="K12" s="38">
        <v>9</v>
      </c>
      <c r="L12" s="54" t="s">
        <v>50</v>
      </c>
      <c r="M12" s="65" t="s">
        <v>51</v>
      </c>
      <c r="N12" s="54" t="s">
        <v>239</v>
      </c>
      <c r="O12" s="174"/>
      <c r="P12" s="184"/>
      <c r="Q12" s="54"/>
      <c r="R12" s="171"/>
    </row>
    <row r="13" spans="1:18" ht="32.25" customHeight="1" thickBot="1">
      <c r="A13" s="39">
        <v>4</v>
      </c>
      <c r="B13" s="39" t="s">
        <v>5</v>
      </c>
      <c r="C13" s="39">
        <v>64</v>
      </c>
      <c r="D13" s="39" t="s">
        <v>41</v>
      </c>
      <c r="E13" s="153">
        <v>720616</v>
      </c>
      <c r="F13" s="153">
        <v>4606606</v>
      </c>
      <c r="G13" s="46" t="s">
        <v>4</v>
      </c>
      <c r="H13" s="49" t="s">
        <v>34</v>
      </c>
      <c r="I13" s="39" t="s">
        <v>55</v>
      </c>
      <c r="J13" s="39" t="s">
        <v>56</v>
      </c>
      <c r="K13" s="44">
        <v>36</v>
      </c>
      <c r="L13" s="46" t="s">
        <v>57</v>
      </c>
      <c r="M13" s="49" t="s">
        <v>41</v>
      </c>
      <c r="N13" s="46" t="s">
        <v>58</v>
      </c>
      <c r="O13" s="46" t="s">
        <v>88</v>
      </c>
      <c r="P13" s="69" t="s">
        <v>85</v>
      </c>
      <c r="Q13" s="74"/>
      <c r="R13" s="79" t="s">
        <v>45</v>
      </c>
    </row>
    <row r="14" spans="1:18" ht="33.75" customHeight="1" thickBot="1">
      <c r="A14" s="40">
        <v>5</v>
      </c>
      <c r="B14" s="40" t="s">
        <v>6</v>
      </c>
      <c r="C14" s="40">
        <v>64</v>
      </c>
      <c r="D14" s="40" t="s">
        <v>41</v>
      </c>
      <c r="E14" s="152">
        <v>720460</v>
      </c>
      <c r="F14" s="152">
        <v>4606711</v>
      </c>
      <c r="G14" s="47" t="s">
        <v>4</v>
      </c>
      <c r="H14" s="50" t="s">
        <v>34</v>
      </c>
      <c r="I14" s="40" t="s">
        <v>59</v>
      </c>
      <c r="J14" s="40" t="s">
        <v>56</v>
      </c>
      <c r="K14" s="45">
        <v>22</v>
      </c>
      <c r="L14" s="47" t="s">
        <v>60</v>
      </c>
      <c r="M14" s="50" t="s">
        <v>41</v>
      </c>
      <c r="N14" s="47" t="s">
        <v>61</v>
      </c>
      <c r="O14" s="47" t="s">
        <v>88</v>
      </c>
      <c r="P14" s="70" t="s">
        <v>85</v>
      </c>
      <c r="Q14" s="75"/>
      <c r="R14" s="80" t="s">
        <v>45</v>
      </c>
    </row>
    <row r="15" spans="1:18" ht="32.25" customHeight="1" thickBot="1">
      <c r="A15" s="39">
        <v>6</v>
      </c>
      <c r="B15" s="39" t="s">
        <v>7</v>
      </c>
      <c r="C15" s="39">
        <v>64</v>
      </c>
      <c r="D15" s="39" t="s">
        <v>41</v>
      </c>
      <c r="E15" s="153">
        <v>720296</v>
      </c>
      <c r="F15" s="153">
        <v>4606814</v>
      </c>
      <c r="G15" s="46" t="s">
        <v>4</v>
      </c>
      <c r="H15" s="49" t="s">
        <v>34</v>
      </c>
      <c r="I15" s="39" t="s">
        <v>63</v>
      </c>
      <c r="J15" s="39" t="s">
        <v>64</v>
      </c>
      <c r="K15" s="44">
        <v>95</v>
      </c>
      <c r="L15" s="46" t="s">
        <v>65</v>
      </c>
      <c r="M15" s="49" t="s">
        <v>41</v>
      </c>
      <c r="N15" s="46" t="s">
        <v>69</v>
      </c>
      <c r="O15" s="46" t="s">
        <v>88</v>
      </c>
      <c r="P15" s="69" t="s">
        <v>85</v>
      </c>
      <c r="Q15" s="74"/>
      <c r="R15" s="79" t="s">
        <v>45</v>
      </c>
    </row>
    <row r="16" spans="1:18" ht="27" customHeight="1" thickBot="1">
      <c r="A16" s="40">
        <v>7</v>
      </c>
      <c r="B16" s="40" t="s">
        <v>8</v>
      </c>
      <c r="C16" s="40">
        <v>64</v>
      </c>
      <c r="D16" s="40" t="s">
        <v>41</v>
      </c>
      <c r="E16" s="152">
        <v>720094</v>
      </c>
      <c r="F16" s="152">
        <v>4606913</v>
      </c>
      <c r="G16" s="47" t="s">
        <v>4</v>
      </c>
      <c r="H16" s="50" t="s">
        <v>34</v>
      </c>
      <c r="I16" s="40" t="s">
        <v>66</v>
      </c>
      <c r="J16" s="40" t="s">
        <v>64</v>
      </c>
      <c r="K16" s="45">
        <v>50</v>
      </c>
      <c r="L16" s="47" t="s">
        <v>67</v>
      </c>
      <c r="M16" s="50" t="s">
        <v>41</v>
      </c>
      <c r="N16" s="47" t="s">
        <v>68</v>
      </c>
      <c r="O16" s="47" t="s">
        <v>87</v>
      </c>
      <c r="P16" s="70" t="s">
        <v>85</v>
      </c>
      <c r="Q16" s="76"/>
      <c r="R16" s="80" t="s">
        <v>45</v>
      </c>
    </row>
    <row r="17" spans="1:18" ht="28.5" customHeight="1" thickBot="1">
      <c r="A17" s="39">
        <v>8</v>
      </c>
      <c r="B17" s="39" t="s">
        <v>9</v>
      </c>
      <c r="C17" s="39">
        <v>64</v>
      </c>
      <c r="D17" s="39" t="s">
        <v>41</v>
      </c>
      <c r="E17" s="153">
        <v>719908</v>
      </c>
      <c r="F17" s="153">
        <v>4607040</v>
      </c>
      <c r="G17" s="46" t="s">
        <v>4</v>
      </c>
      <c r="H17" s="49" t="s">
        <v>34</v>
      </c>
      <c r="I17" s="46" t="s">
        <v>70</v>
      </c>
      <c r="J17" s="39" t="s">
        <v>64</v>
      </c>
      <c r="K17" s="44">
        <v>40</v>
      </c>
      <c r="L17" s="46" t="s">
        <v>71</v>
      </c>
      <c r="M17" s="49" t="s">
        <v>41</v>
      </c>
      <c r="N17" s="46" t="s">
        <v>72</v>
      </c>
      <c r="O17" s="46" t="s">
        <v>89</v>
      </c>
      <c r="P17" s="69" t="s">
        <v>85</v>
      </c>
      <c r="Q17" s="74"/>
      <c r="R17" s="79" t="s">
        <v>45</v>
      </c>
    </row>
    <row r="18" spans="1:18" ht="34.5" customHeight="1" thickBot="1">
      <c r="A18" s="40">
        <v>9</v>
      </c>
      <c r="B18" s="40" t="s">
        <v>10</v>
      </c>
      <c r="C18" s="40">
        <v>64</v>
      </c>
      <c r="D18" s="40" t="s">
        <v>41</v>
      </c>
      <c r="E18" s="152">
        <v>719708</v>
      </c>
      <c r="F18" s="152">
        <v>4607144</v>
      </c>
      <c r="G18" s="47" t="s">
        <v>4</v>
      </c>
      <c r="H18" s="50" t="s">
        <v>34</v>
      </c>
      <c r="I18" s="47" t="s">
        <v>73</v>
      </c>
      <c r="J18" s="40" t="s">
        <v>56</v>
      </c>
      <c r="K18" s="45">
        <v>40</v>
      </c>
      <c r="L18" s="47" t="s">
        <v>74</v>
      </c>
      <c r="M18" s="50" t="s">
        <v>41</v>
      </c>
      <c r="N18" s="47" t="s">
        <v>75</v>
      </c>
      <c r="O18" s="47" t="s">
        <v>87</v>
      </c>
      <c r="P18" s="70" t="s">
        <v>85</v>
      </c>
      <c r="Q18" s="76"/>
      <c r="R18" s="80" t="s">
        <v>45</v>
      </c>
    </row>
    <row r="19" spans="1:18" ht="36" customHeight="1" thickBot="1">
      <c r="A19" s="39">
        <v>10</v>
      </c>
      <c r="B19" s="39" t="s">
        <v>11</v>
      </c>
      <c r="C19" s="39">
        <v>64</v>
      </c>
      <c r="D19" s="39" t="s">
        <v>41</v>
      </c>
      <c r="E19" s="153">
        <v>719472</v>
      </c>
      <c r="F19" s="153">
        <v>4607224</v>
      </c>
      <c r="G19" s="46" t="s">
        <v>4</v>
      </c>
      <c r="H19" s="49" t="s">
        <v>34</v>
      </c>
      <c r="I19" s="39" t="s">
        <v>76</v>
      </c>
      <c r="J19" s="39" t="s">
        <v>56</v>
      </c>
      <c r="K19" s="44">
        <v>47</v>
      </c>
      <c r="L19" s="46" t="s">
        <v>77</v>
      </c>
      <c r="M19" s="49" t="s">
        <v>41</v>
      </c>
      <c r="N19" s="46" t="s">
        <v>78</v>
      </c>
      <c r="O19" s="46" t="s">
        <v>88</v>
      </c>
      <c r="P19" s="69" t="s">
        <v>85</v>
      </c>
      <c r="Q19" s="74"/>
      <c r="R19" s="79" t="s">
        <v>45</v>
      </c>
    </row>
    <row r="20" spans="1:18" ht="31.5" customHeight="1" thickBot="1">
      <c r="A20" s="40">
        <v>11</v>
      </c>
      <c r="B20" s="40" t="s">
        <v>12</v>
      </c>
      <c r="C20" s="40">
        <v>64</v>
      </c>
      <c r="D20" s="40" t="s">
        <v>41</v>
      </c>
      <c r="E20" s="152">
        <v>719235</v>
      </c>
      <c r="F20" s="152">
        <v>4607305</v>
      </c>
      <c r="G20" s="47" t="s">
        <v>4</v>
      </c>
      <c r="H20" s="50" t="s">
        <v>34</v>
      </c>
      <c r="I20" s="47" t="s">
        <v>81</v>
      </c>
      <c r="J20" s="40" t="s">
        <v>56</v>
      </c>
      <c r="K20" s="45" t="s">
        <v>82</v>
      </c>
      <c r="L20" s="47" t="s">
        <v>80</v>
      </c>
      <c r="M20" s="50" t="s">
        <v>41</v>
      </c>
      <c r="N20" s="47" t="s">
        <v>83</v>
      </c>
      <c r="O20" s="47" t="s">
        <v>87</v>
      </c>
      <c r="P20" s="70" t="s">
        <v>85</v>
      </c>
      <c r="Q20" s="76"/>
      <c r="R20" s="80" t="s">
        <v>45</v>
      </c>
    </row>
    <row r="21" spans="1:18" ht="32.25" customHeight="1" thickBot="1">
      <c r="A21" s="39">
        <v>12</v>
      </c>
      <c r="B21" s="39" t="s">
        <v>13</v>
      </c>
      <c r="C21" s="39">
        <v>64</v>
      </c>
      <c r="D21" s="39" t="s">
        <v>41</v>
      </c>
      <c r="E21" s="153">
        <v>719038</v>
      </c>
      <c r="F21" s="153">
        <v>4607392</v>
      </c>
      <c r="G21" s="46" t="s">
        <v>4</v>
      </c>
      <c r="H21" s="49" t="s">
        <v>34</v>
      </c>
      <c r="I21" s="39" t="s">
        <v>79</v>
      </c>
      <c r="J21" s="39" t="s">
        <v>56</v>
      </c>
      <c r="K21" s="44">
        <v>21</v>
      </c>
      <c r="L21" s="46" t="s">
        <v>74</v>
      </c>
      <c r="M21" s="49" t="s">
        <v>41</v>
      </c>
      <c r="N21" s="46" t="s">
        <v>90</v>
      </c>
      <c r="O21" s="46" t="s">
        <v>91</v>
      </c>
      <c r="P21" s="69" t="s">
        <v>85</v>
      </c>
      <c r="Q21" s="74"/>
      <c r="R21" s="79" t="s">
        <v>45</v>
      </c>
    </row>
    <row r="22" spans="1:18" ht="33.75" customHeight="1" thickBot="1">
      <c r="A22" s="40">
        <v>13</v>
      </c>
      <c r="B22" s="40" t="s">
        <v>14</v>
      </c>
      <c r="C22" s="40">
        <v>64</v>
      </c>
      <c r="D22" s="40" t="s">
        <v>41</v>
      </c>
      <c r="E22" s="152">
        <v>718842</v>
      </c>
      <c r="F22" s="152">
        <v>4607480</v>
      </c>
      <c r="G22" s="47" t="s">
        <v>4</v>
      </c>
      <c r="H22" s="50" t="s">
        <v>34</v>
      </c>
      <c r="I22" s="40" t="s">
        <v>79</v>
      </c>
      <c r="J22" s="40" t="s">
        <v>56</v>
      </c>
      <c r="K22" s="45">
        <v>25</v>
      </c>
      <c r="L22" s="47" t="s">
        <v>74</v>
      </c>
      <c r="M22" s="50" t="s">
        <v>41</v>
      </c>
      <c r="N22" s="47" t="s">
        <v>90</v>
      </c>
      <c r="O22" s="47" t="s">
        <v>92</v>
      </c>
      <c r="P22" s="70" t="s">
        <v>85</v>
      </c>
      <c r="Q22" s="76"/>
      <c r="R22" s="80" t="s">
        <v>45</v>
      </c>
    </row>
    <row r="23" spans="1:18" ht="32.25" customHeight="1" thickBot="1">
      <c r="A23" s="39">
        <v>14</v>
      </c>
      <c r="B23" s="39" t="s">
        <v>15</v>
      </c>
      <c r="C23" s="39">
        <v>64</v>
      </c>
      <c r="D23" s="39" t="s">
        <v>41</v>
      </c>
      <c r="E23" s="153">
        <v>718631</v>
      </c>
      <c r="F23" s="153">
        <v>4607541</v>
      </c>
      <c r="G23" s="46" t="s">
        <v>4</v>
      </c>
      <c r="H23" s="49" t="s">
        <v>34</v>
      </c>
      <c r="I23" s="39" t="s">
        <v>79</v>
      </c>
      <c r="J23" s="39" t="s">
        <v>56</v>
      </c>
      <c r="K23" s="44">
        <v>22</v>
      </c>
      <c r="L23" s="46" t="s">
        <v>74</v>
      </c>
      <c r="M23" s="49" t="s">
        <v>41</v>
      </c>
      <c r="N23" s="46" t="s">
        <v>90</v>
      </c>
      <c r="O23" s="46" t="s">
        <v>92</v>
      </c>
      <c r="P23" s="69" t="s">
        <v>85</v>
      </c>
      <c r="Q23" s="74"/>
      <c r="R23" s="81" t="s">
        <v>45</v>
      </c>
    </row>
    <row r="24" spans="1:18" ht="33.75" customHeight="1" thickBot="1">
      <c r="A24" s="40">
        <v>15</v>
      </c>
      <c r="B24" s="40" t="s">
        <v>16</v>
      </c>
      <c r="C24" s="40">
        <v>64</v>
      </c>
      <c r="D24" s="40" t="s">
        <v>41</v>
      </c>
      <c r="E24" s="152">
        <v>718419</v>
      </c>
      <c r="F24" s="152">
        <v>4607602</v>
      </c>
      <c r="G24" s="47" t="s">
        <v>4</v>
      </c>
      <c r="H24" s="50" t="s">
        <v>34</v>
      </c>
      <c r="I24" s="40" t="s">
        <v>79</v>
      </c>
      <c r="J24" s="40" t="s">
        <v>56</v>
      </c>
      <c r="K24" s="45">
        <v>19</v>
      </c>
      <c r="L24" s="47" t="s">
        <v>74</v>
      </c>
      <c r="M24" s="50" t="s">
        <v>41</v>
      </c>
      <c r="N24" s="47" t="s">
        <v>90</v>
      </c>
      <c r="O24" s="47" t="s">
        <v>93</v>
      </c>
      <c r="P24" s="70" t="s">
        <v>85</v>
      </c>
      <c r="Q24" s="76"/>
      <c r="R24" s="82" t="s">
        <v>45</v>
      </c>
    </row>
    <row r="25" spans="1:18" ht="39" customHeight="1" thickBot="1">
      <c r="A25" s="39">
        <v>16</v>
      </c>
      <c r="B25" s="39" t="s">
        <v>17</v>
      </c>
      <c r="C25" s="39">
        <v>64</v>
      </c>
      <c r="D25" s="39" t="s">
        <v>41</v>
      </c>
      <c r="E25" s="153">
        <v>718251</v>
      </c>
      <c r="F25" s="153">
        <v>4607650</v>
      </c>
      <c r="G25" s="46" t="s">
        <v>4</v>
      </c>
      <c r="H25" s="49" t="s">
        <v>34</v>
      </c>
      <c r="I25" s="39" t="s">
        <v>79</v>
      </c>
      <c r="J25" s="39" t="s">
        <v>56</v>
      </c>
      <c r="K25" s="44">
        <v>20</v>
      </c>
      <c r="L25" s="46" t="s">
        <v>74</v>
      </c>
      <c r="M25" s="49" t="s">
        <v>41</v>
      </c>
      <c r="N25" s="46" t="s">
        <v>90</v>
      </c>
      <c r="O25" s="46" t="s">
        <v>94</v>
      </c>
      <c r="P25" s="69" t="s">
        <v>85</v>
      </c>
      <c r="Q25" s="74"/>
      <c r="R25" s="81" t="s">
        <v>45</v>
      </c>
    </row>
    <row r="26" spans="1:18" ht="32.25" customHeight="1" thickBot="1">
      <c r="A26" s="40">
        <v>17</v>
      </c>
      <c r="B26" s="40" t="s">
        <v>18</v>
      </c>
      <c r="C26" s="40">
        <v>64</v>
      </c>
      <c r="D26" s="40" t="s">
        <v>41</v>
      </c>
      <c r="E26" s="152">
        <v>718068</v>
      </c>
      <c r="F26" s="152">
        <v>4607703</v>
      </c>
      <c r="G26" s="47" t="s">
        <v>4</v>
      </c>
      <c r="H26" s="50" t="s">
        <v>34</v>
      </c>
      <c r="I26" s="40" t="s">
        <v>79</v>
      </c>
      <c r="J26" s="40" t="s">
        <v>56</v>
      </c>
      <c r="K26" s="45">
        <v>20</v>
      </c>
      <c r="L26" s="47" t="s">
        <v>74</v>
      </c>
      <c r="M26" s="50" t="s">
        <v>41</v>
      </c>
      <c r="N26" s="47" t="s">
        <v>90</v>
      </c>
      <c r="O26" s="47" t="s">
        <v>93</v>
      </c>
      <c r="P26" s="70" t="s">
        <v>85</v>
      </c>
      <c r="Q26" s="76"/>
      <c r="R26" s="82" t="s">
        <v>45</v>
      </c>
    </row>
    <row r="27" spans="1:18" ht="33.75" customHeight="1" thickBot="1">
      <c r="A27" s="39">
        <v>18</v>
      </c>
      <c r="B27" s="39" t="s">
        <v>36</v>
      </c>
      <c r="C27" s="39">
        <v>64</v>
      </c>
      <c r="D27" s="39" t="s">
        <v>41</v>
      </c>
      <c r="E27" s="153">
        <v>717684</v>
      </c>
      <c r="F27" s="153">
        <v>4607813</v>
      </c>
      <c r="G27" s="46" t="s">
        <v>4</v>
      </c>
      <c r="H27" s="49" t="s">
        <v>34</v>
      </c>
      <c r="I27" s="39" t="s">
        <v>79</v>
      </c>
      <c r="J27" s="39" t="s">
        <v>56</v>
      </c>
      <c r="K27" s="44">
        <v>27</v>
      </c>
      <c r="L27" s="46" t="s">
        <v>74</v>
      </c>
      <c r="M27" s="49" t="s">
        <v>41</v>
      </c>
      <c r="N27" s="46" t="s">
        <v>95</v>
      </c>
      <c r="O27" s="46" t="s">
        <v>94</v>
      </c>
      <c r="P27" s="69" t="s">
        <v>85</v>
      </c>
      <c r="Q27" s="74"/>
      <c r="R27" s="81" t="s">
        <v>45</v>
      </c>
    </row>
    <row r="28" spans="1:18" ht="33.75" customHeight="1" thickBot="1">
      <c r="A28" s="40">
        <v>19</v>
      </c>
      <c r="B28" s="40" t="s">
        <v>19</v>
      </c>
      <c r="C28" s="40">
        <v>64</v>
      </c>
      <c r="D28" s="40" t="s">
        <v>41</v>
      </c>
      <c r="E28" s="152">
        <v>717487</v>
      </c>
      <c r="F28" s="152">
        <v>4607870</v>
      </c>
      <c r="G28" s="47" t="s">
        <v>4</v>
      </c>
      <c r="H28" s="50" t="s">
        <v>34</v>
      </c>
      <c r="I28" s="40" t="s">
        <v>79</v>
      </c>
      <c r="J28" s="40" t="s">
        <v>56</v>
      </c>
      <c r="K28" s="45">
        <v>23</v>
      </c>
      <c r="L28" s="47" t="s">
        <v>74</v>
      </c>
      <c r="M28" s="50" t="s">
        <v>41</v>
      </c>
      <c r="N28" s="47" t="s">
        <v>90</v>
      </c>
      <c r="O28" s="47" t="s">
        <v>93</v>
      </c>
      <c r="P28" s="70" t="s">
        <v>85</v>
      </c>
      <c r="Q28" s="76"/>
      <c r="R28" s="82" t="s">
        <v>45</v>
      </c>
    </row>
    <row r="29" spans="1:18" ht="39" customHeight="1" thickBot="1">
      <c r="A29" s="39">
        <v>20</v>
      </c>
      <c r="B29" s="39" t="s">
        <v>20</v>
      </c>
      <c r="C29" s="39">
        <v>64</v>
      </c>
      <c r="D29" s="39" t="s">
        <v>41</v>
      </c>
      <c r="E29" s="153">
        <v>717291</v>
      </c>
      <c r="F29" s="153">
        <v>4607922</v>
      </c>
      <c r="G29" s="46" t="s">
        <v>4</v>
      </c>
      <c r="H29" s="49" t="s">
        <v>34</v>
      </c>
      <c r="I29" s="39" t="s">
        <v>79</v>
      </c>
      <c r="J29" s="39" t="s">
        <v>56</v>
      </c>
      <c r="K29" s="44">
        <v>21</v>
      </c>
      <c r="L29" s="46" t="s">
        <v>74</v>
      </c>
      <c r="M29" s="49" t="s">
        <v>41</v>
      </c>
      <c r="N29" s="46" t="s">
        <v>100</v>
      </c>
      <c r="O29" s="46" t="s">
        <v>101</v>
      </c>
      <c r="P29" s="71" t="s">
        <v>85</v>
      </c>
      <c r="Q29" s="74"/>
      <c r="R29" s="81" t="s">
        <v>45</v>
      </c>
    </row>
    <row r="30" spans="1:18" ht="39" customHeight="1" thickBot="1">
      <c r="A30" s="40">
        <v>21</v>
      </c>
      <c r="B30" s="40" t="s">
        <v>21</v>
      </c>
      <c r="C30" s="40">
        <v>64</v>
      </c>
      <c r="D30" s="40" t="s">
        <v>41</v>
      </c>
      <c r="E30" s="152">
        <v>717095</v>
      </c>
      <c r="F30" s="152">
        <v>4607974</v>
      </c>
      <c r="G30" s="47" t="s">
        <v>4</v>
      </c>
      <c r="H30" s="50" t="s">
        <v>37</v>
      </c>
      <c r="I30" s="40" t="s">
        <v>79</v>
      </c>
      <c r="J30" s="40" t="s">
        <v>56</v>
      </c>
      <c r="K30" s="45">
        <v>27</v>
      </c>
      <c r="L30" s="47" t="s">
        <v>74</v>
      </c>
      <c r="M30" s="50" t="s">
        <v>41</v>
      </c>
      <c r="N30" s="47" t="s">
        <v>102</v>
      </c>
      <c r="O30" s="47" t="s">
        <v>101</v>
      </c>
      <c r="P30" s="72" t="s">
        <v>85</v>
      </c>
      <c r="Q30" s="75"/>
      <c r="R30" s="82" t="s">
        <v>45</v>
      </c>
    </row>
    <row r="31" spans="1:18" ht="32.25" customHeight="1" thickBot="1">
      <c r="A31" s="39">
        <v>22</v>
      </c>
      <c r="B31" s="39" t="s">
        <v>22</v>
      </c>
      <c r="C31" s="39">
        <v>64</v>
      </c>
      <c r="D31" s="39" t="s">
        <v>41</v>
      </c>
      <c r="E31" s="153">
        <v>716876</v>
      </c>
      <c r="F31" s="153">
        <v>4608047</v>
      </c>
      <c r="G31" s="46" t="s">
        <v>4</v>
      </c>
      <c r="H31" s="49" t="s">
        <v>37</v>
      </c>
      <c r="I31" s="39" t="s">
        <v>79</v>
      </c>
      <c r="J31" s="39" t="s">
        <v>56</v>
      </c>
      <c r="K31" s="44">
        <v>15</v>
      </c>
      <c r="L31" s="46" t="s">
        <v>74</v>
      </c>
      <c r="M31" s="49" t="s">
        <v>41</v>
      </c>
      <c r="N31" s="46" t="s">
        <v>103</v>
      </c>
      <c r="O31" s="46" t="s">
        <v>104</v>
      </c>
      <c r="P31" s="71" t="s">
        <v>85</v>
      </c>
      <c r="Q31" s="74"/>
      <c r="R31" s="83" t="s">
        <v>108</v>
      </c>
    </row>
    <row r="32" spans="1:18" ht="33.75" customHeight="1" thickBot="1">
      <c r="A32" s="40">
        <v>23</v>
      </c>
      <c r="B32" s="40" t="s">
        <v>23</v>
      </c>
      <c r="C32" s="40">
        <v>119</v>
      </c>
      <c r="D32" s="40" t="s">
        <v>41</v>
      </c>
      <c r="E32" s="152">
        <v>716627</v>
      </c>
      <c r="F32" s="152">
        <v>4608146</v>
      </c>
      <c r="G32" s="47" t="s">
        <v>38</v>
      </c>
      <c r="H32" s="50" t="s">
        <v>39</v>
      </c>
      <c r="I32" s="40" t="s">
        <v>109</v>
      </c>
      <c r="J32" s="40" t="s">
        <v>110</v>
      </c>
      <c r="K32" s="45">
        <v>50</v>
      </c>
      <c r="L32" s="47" t="s">
        <v>111</v>
      </c>
      <c r="M32" s="50" t="s">
        <v>41</v>
      </c>
      <c r="N32" s="47" t="s">
        <v>112</v>
      </c>
      <c r="O32" s="47" t="s">
        <v>113</v>
      </c>
      <c r="P32" s="72" t="s">
        <v>85</v>
      </c>
      <c r="Q32" s="75"/>
      <c r="R32" s="189" t="s">
        <v>105</v>
      </c>
    </row>
    <row r="33" spans="1:18" ht="39" customHeight="1" thickBot="1">
      <c r="A33" s="39">
        <v>24</v>
      </c>
      <c r="B33" s="39" t="s">
        <v>24</v>
      </c>
      <c r="C33" s="39">
        <v>196</v>
      </c>
      <c r="D33" s="39" t="s">
        <v>41</v>
      </c>
      <c r="E33" s="153">
        <v>716482</v>
      </c>
      <c r="F33" s="153">
        <v>4608204</v>
      </c>
      <c r="G33" s="46" t="s">
        <v>38</v>
      </c>
      <c r="H33" s="49" t="s">
        <v>29</v>
      </c>
      <c r="I33" s="39" t="s">
        <v>114</v>
      </c>
      <c r="J33" s="39" t="s">
        <v>56</v>
      </c>
      <c r="K33" s="49" t="s">
        <v>115</v>
      </c>
      <c r="L33" s="46" t="s">
        <v>74</v>
      </c>
      <c r="M33" s="49" t="s">
        <v>41</v>
      </c>
      <c r="N33" s="46" t="s">
        <v>116</v>
      </c>
      <c r="O33" s="46" t="s">
        <v>117</v>
      </c>
      <c r="P33" s="71" t="s">
        <v>85</v>
      </c>
      <c r="Q33" s="74"/>
      <c r="R33" s="190"/>
    </row>
    <row r="34" spans="1:18" ht="39" customHeight="1" thickBot="1">
      <c r="A34" s="40">
        <v>25</v>
      </c>
      <c r="B34" s="40" t="s">
        <v>25</v>
      </c>
      <c r="C34" s="40">
        <v>64</v>
      </c>
      <c r="D34" s="40" t="s">
        <v>41</v>
      </c>
      <c r="E34" s="152">
        <v>716252</v>
      </c>
      <c r="F34" s="152">
        <v>4608256</v>
      </c>
      <c r="G34" s="47" t="s">
        <v>38</v>
      </c>
      <c r="H34" s="50" t="s">
        <v>40</v>
      </c>
      <c r="I34" s="40" t="s">
        <v>118</v>
      </c>
      <c r="J34" s="40" t="s">
        <v>119</v>
      </c>
      <c r="K34" s="50" t="s">
        <v>121</v>
      </c>
      <c r="L34" s="47" t="s">
        <v>74</v>
      </c>
      <c r="M34" s="50" t="s">
        <v>41</v>
      </c>
      <c r="N34" s="47" t="s">
        <v>122</v>
      </c>
      <c r="O34" s="47" t="s">
        <v>120</v>
      </c>
      <c r="P34" s="72" t="s">
        <v>85</v>
      </c>
      <c r="Q34" s="75"/>
      <c r="R34" s="190"/>
    </row>
    <row r="35" spans="1:18" ht="39" customHeight="1" thickBot="1">
      <c r="A35" s="39">
        <v>26</v>
      </c>
      <c r="B35" s="39" t="s">
        <v>26</v>
      </c>
      <c r="C35" s="39">
        <v>196</v>
      </c>
      <c r="D35" s="39" t="s">
        <v>41</v>
      </c>
      <c r="E35" s="153">
        <v>716023</v>
      </c>
      <c r="F35" s="153">
        <v>4608307</v>
      </c>
      <c r="G35" s="46" t="s">
        <v>38</v>
      </c>
      <c r="H35" s="49" t="s">
        <v>40</v>
      </c>
      <c r="I35" s="39" t="s">
        <v>118</v>
      </c>
      <c r="J35" s="39" t="s">
        <v>119</v>
      </c>
      <c r="K35" s="49" t="s">
        <v>121</v>
      </c>
      <c r="L35" s="46" t="s">
        <v>74</v>
      </c>
      <c r="M35" s="49" t="s">
        <v>41</v>
      </c>
      <c r="N35" s="46" t="s">
        <v>123</v>
      </c>
      <c r="O35" s="46" t="s">
        <v>124</v>
      </c>
      <c r="P35" s="71" t="s">
        <v>85</v>
      </c>
      <c r="Q35" s="74"/>
      <c r="R35" s="190"/>
    </row>
    <row r="36" spans="1:18" ht="42" customHeight="1" thickBot="1">
      <c r="A36" s="40">
        <v>27</v>
      </c>
      <c r="B36" s="40" t="s">
        <v>27</v>
      </c>
      <c r="C36" s="40">
        <v>196</v>
      </c>
      <c r="D36" s="40" t="s">
        <v>41</v>
      </c>
      <c r="E36" s="152">
        <v>715968</v>
      </c>
      <c r="F36" s="152">
        <v>4608476</v>
      </c>
      <c r="G36" s="47" t="s">
        <v>38</v>
      </c>
      <c r="H36" s="50" t="s">
        <v>40</v>
      </c>
      <c r="I36" s="40" t="s">
        <v>118</v>
      </c>
      <c r="J36" s="40" t="s">
        <v>119</v>
      </c>
      <c r="K36" s="50" t="s">
        <v>121</v>
      </c>
      <c r="L36" s="47" t="s">
        <v>74</v>
      </c>
      <c r="M36" s="50" t="s">
        <v>41</v>
      </c>
      <c r="N36" s="47" t="s">
        <v>122</v>
      </c>
      <c r="O36" s="47" t="s">
        <v>127</v>
      </c>
      <c r="P36" s="72" t="s">
        <v>85</v>
      </c>
      <c r="Q36" s="77"/>
      <c r="R36" s="190"/>
    </row>
    <row r="37" spans="1:18" ht="39" customHeight="1" thickBot="1">
      <c r="A37" s="39">
        <v>28</v>
      </c>
      <c r="B37" s="39" t="s">
        <v>28</v>
      </c>
      <c r="C37" s="39">
        <v>100</v>
      </c>
      <c r="D37" s="39" t="s">
        <v>41</v>
      </c>
      <c r="E37" s="153">
        <v>715744</v>
      </c>
      <c r="F37" s="153">
        <v>4608685</v>
      </c>
      <c r="G37" s="46" t="s">
        <v>38</v>
      </c>
      <c r="H37" s="49" t="s">
        <v>29</v>
      </c>
      <c r="I37" s="39" t="s">
        <v>125</v>
      </c>
      <c r="J37" s="39" t="s">
        <v>119</v>
      </c>
      <c r="K37" s="49" t="s">
        <v>121</v>
      </c>
      <c r="L37" s="46" t="s">
        <v>74</v>
      </c>
      <c r="M37" s="49" t="s">
        <v>41</v>
      </c>
      <c r="N37" s="46" t="s">
        <v>126</v>
      </c>
      <c r="O37" s="46" t="s">
        <v>124</v>
      </c>
      <c r="P37" s="71" t="s">
        <v>85</v>
      </c>
      <c r="Q37" s="78"/>
      <c r="R37" s="190"/>
    </row>
    <row r="38" spans="1:18" ht="33.75" customHeight="1" thickBot="1">
      <c r="A38" s="40">
        <v>29</v>
      </c>
      <c r="B38" s="40" t="s">
        <v>30</v>
      </c>
      <c r="C38" s="40">
        <v>100</v>
      </c>
      <c r="D38" s="40" t="s">
        <v>41</v>
      </c>
      <c r="E38" s="152">
        <v>715561</v>
      </c>
      <c r="F38" s="152">
        <v>4608934</v>
      </c>
      <c r="G38" s="47" t="s">
        <v>38</v>
      </c>
      <c r="H38" s="50" t="s">
        <v>29</v>
      </c>
      <c r="I38" s="40" t="s">
        <v>125</v>
      </c>
      <c r="J38" s="40" t="s">
        <v>119</v>
      </c>
      <c r="K38" s="50" t="s">
        <v>121</v>
      </c>
      <c r="L38" s="47" t="s">
        <v>74</v>
      </c>
      <c r="M38" s="50" t="s">
        <v>41</v>
      </c>
      <c r="N38" s="47" t="s">
        <v>128</v>
      </c>
      <c r="O38" s="47" t="s">
        <v>129</v>
      </c>
      <c r="P38" s="72" t="s">
        <v>85</v>
      </c>
      <c r="Q38" s="77"/>
      <c r="R38" s="190"/>
    </row>
    <row r="39" spans="1:18" ht="25.5" customHeight="1" thickBot="1">
      <c r="A39" s="192">
        <v>30</v>
      </c>
      <c r="B39" s="192" t="s">
        <v>33</v>
      </c>
      <c r="C39" s="192">
        <v>64</v>
      </c>
      <c r="D39" s="192" t="s">
        <v>41</v>
      </c>
      <c r="E39" s="166">
        <v>715459</v>
      </c>
      <c r="F39" s="166">
        <v>4609188</v>
      </c>
      <c r="G39" s="158" t="s">
        <v>38</v>
      </c>
      <c r="H39" s="194" t="s">
        <v>29</v>
      </c>
      <c r="I39" s="59" t="s">
        <v>125</v>
      </c>
      <c r="J39" s="62" t="s">
        <v>119</v>
      </c>
      <c r="K39" s="60" t="s">
        <v>121</v>
      </c>
      <c r="L39" s="55" t="s">
        <v>74</v>
      </c>
      <c r="M39" s="194" t="s">
        <v>41</v>
      </c>
      <c r="N39" s="158" t="s">
        <v>132</v>
      </c>
      <c r="O39" s="158" t="s">
        <v>130</v>
      </c>
      <c r="P39" s="179" t="s">
        <v>85</v>
      </c>
      <c r="Q39" s="181"/>
      <c r="R39" s="190"/>
    </row>
    <row r="40" spans="1:18" ht="12" customHeight="1" thickBot="1">
      <c r="A40" s="193"/>
      <c r="B40" s="193"/>
      <c r="C40" s="193"/>
      <c r="D40" s="193"/>
      <c r="E40" s="166"/>
      <c r="F40" s="166"/>
      <c r="G40" s="160"/>
      <c r="H40" s="195"/>
      <c r="I40" s="59" t="s">
        <v>131</v>
      </c>
      <c r="J40" s="63" t="s">
        <v>110</v>
      </c>
      <c r="K40" s="52">
        <v>20</v>
      </c>
      <c r="L40" s="57" t="s">
        <v>57</v>
      </c>
      <c r="M40" s="195"/>
      <c r="N40" s="160"/>
      <c r="O40" s="160"/>
      <c r="P40" s="180"/>
      <c r="Q40" s="182"/>
      <c r="R40" s="190"/>
    </row>
    <row r="41" spans="1:18" ht="33.75" customHeight="1" thickBot="1">
      <c r="A41" s="41">
        <v>31</v>
      </c>
      <c r="B41" s="42" t="s">
        <v>31</v>
      </c>
      <c r="C41" s="41">
        <v>61</v>
      </c>
      <c r="D41" s="40" t="s">
        <v>41</v>
      </c>
      <c r="E41" s="152">
        <v>715324</v>
      </c>
      <c r="F41" s="152">
        <v>4609464</v>
      </c>
      <c r="G41" s="48" t="s">
        <v>38</v>
      </c>
      <c r="H41" s="51" t="s">
        <v>29</v>
      </c>
      <c r="I41" s="40" t="s">
        <v>133</v>
      </c>
      <c r="J41" s="40" t="s">
        <v>119</v>
      </c>
      <c r="K41" s="50" t="s">
        <v>121</v>
      </c>
      <c r="L41" s="47" t="s">
        <v>74</v>
      </c>
      <c r="M41" s="50" t="s">
        <v>41</v>
      </c>
      <c r="N41" s="47" t="s">
        <v>134</v>
      </c>
      <c r="O41" s="47" t="s">
        <v>135</v>
      </c>
      <c r="P41" s="72" t="s">
        <v>85</v>
      </c>
      <c r="Q41" s="77"/>
      <c r="R41" s="190"/>
    </row>
    <row r="42" spans="1:18" ht="43.5" customHeight="1" thickBot="1">
      <c r="A42" s="84">
        <v>32</v>
      </c>
      <c r="B42" s="84" t="s">
        <v>32</v>
      </c>
      <c r="C42" s="84">
        <v>196</v>
      </c>
      <c r="D42" s="84" t="s">
        <v>41</v>
      </c>
      <c r="E42" s="153">
        <v>715073</v>
      </c>
      <c r="F42" s="153">
        <v>4609646</v>
      </c>
      <c r="G42" s="85" t="s">
        <v>38</v>
      </c>
      <c r="H42" s="86" t="s">
        <v>29</v>
      </c>
      <c r="I42" s="84" t="s">
        <v>133</v>
      </c>
      <c r="J42" s="84" t="s">
        <v>119</v>
      </c>
      <c r="K42" s="86" t="s">
        <v>121</v>
      </c>
      <c r="L42" s="85" t="s">
        <v>74</v>
      </c>
      <c r="M42" s="86" t="s">
        <v>41</v>
      </c>
      <c r="N42" s="85" t="s">
        <v>136</v>
      </c>
      <c r="O42" s="85" t="s">
        <v>137</v>
      </c>
      <c r="P42" s="87" t="s">
        <v>85</v>
      </c>
      <c r="Q42" s="88"/>
      <c r="R42" s="191"/>
    </row>
    <row r="44" spans="1:18" ht="24" customHeight="1">
      <c r="A44" s="213" t="s">
        <v>139</v>
      </c>
      <c r="B44" s="213"/>
      <c r="C44" s="213"/>
      <c r="D44" s="212">
        <f>SUM(C6:C42)</f>
        <v>2892</v>
      </c>
      <c r="E44" s="213" t="s">
        <v>254</v>
      </c>
      <c r="F44" s="213"/>
      <c r="G44" s="213"/>
      <c r="H44" s="212">
        <f>SUM(C32:C42)</f>
        <v>1292</v>
      </c>
    </row>
    <row r="45" spans="1:18" ht="22.5" customHeight="1">
      <c r="A45" s="213"/>
      <c r="B45" s="213"/>
      <c r="C45" s="213"/>
      <c r="D45" s="212"/>
      <c r="E45" s="213"/>
      <c r="F45" s="213"/>
      <c r="G45" s="213"/>
      <c r="H45" s="212"/>
    </row>
    <row r="46" spans="1:18" ht="18.75">
      <c r="D46" s="37" t="s">
        <v>236</v>
      </c>
      <c r="H46" s="37" t="s">
        <v>237</v>
      </c>
    </row>
    <row r="48" spans="1:18" ht="18.75">
      <c r="F48" s="143"/>
    </row>
  </sheetData>
  <mergeCells count="72">
    <mergeCell ref="H44:H45"/>
    <mergeCell ref="E44:G45"/>
    <mergeCell ref="A44:C45"/>
    <mergeCell ref="D44:D45"/>
    <mergeCell ref="C39:C40"/>
    <mergeCell ref="D39:D40"/>
    <mergeCell ref="E39:E40"/>
    <mergeCell ref="F39:F40"/>
    <mergeCell ref="G39:G40"/>
    <mergeCell ref="H39:H40"/>
    <mergeCell ref="F6:F7"/>
    <mergeCell ref="E6:E7"/>
    <mergeCell ref="D6:D7"/>
    <mergeCell ref="C6:C7"/>
    <mergeCell ref="B6:B7"/>
    <mergeCell ref="A1:N1"/>
    <mergeCell ref="L4:L5"/>
    <mergeCell ref="M4:M5"/>
    <mergeCell ref="I4:I5"/>
    <mergeCell ref="E3:F4"/>
    <mergeCell ref="A3:A5"/>
    <mergeCell ref="H3:H5"/>
    <mergeCell ref="G3:G5"/>
    <mergeCell ref="J4:J5"/>
    <mergeCell ref="K4:K5"/>
    <mergeCell ref="N4:N5"/>
    <mergeCell ref="A2:N2"/>
    <mergeCell ref="C3:C5"/>
    <mergeCell ref="D3:D5"/>
    <mergeCell ref="I3:N3"/>
    <mergeCell ref="B3:B5"/>
    <mergeCell ref="A11:A12"/>
    <mergeCell ref="R32:R42"/>
    <mergeCell ref="A39:A40"/>
    <mergeCell ref="B39:B40"/>
    <mergeCell ref="M39:M40"/>
    <mergeCell ref="N39:N40"/>
    <mergeCell ref="H11:H12"/>
    <mergeCell ref="G11:G12"/>
    <mergeCell ref="F11:F12"/>
    <mergeCell ref="E11:E12"/>
    <mergeCell ref="D11:D12"/>
    <mergeCell ref="C11:C12"/>
    <mergeCell ref="B11:B12"/>
    <mergeCell ref="O2:R2"/>
    <mergeCell ref="O3:O5"/>
    <mergeCell ref="P3:Q4"/>
    <mergeCell ref="R3:R5"/>
    <mergeCell ref="P39:P40"/>
    <mergeCell ref="Q39:Q40"/>
    <mergeCell ref="O39:O40"/>
    <mergeCell ref="P6:P7"/>
    <mergeCell ref="O6:O7"/>
    <mergeCell ref="O11:O12"/>
    <mergeCell ref="P11:P12"/>
    <mergeCell ref="R11:R12"/>
    <mergeCell ref="A6:A7"/>
    <mergeCell ref="P8:P10"/>
    <mergeCell ref="Q8:Q10"/>
    <mergeCell ref="R8:R10"/>
    <mergeCell ref="A8:A10"/>
    <mergeCell ref="B8:B10"/>
    <mergeCell ref="C8:C10"/>
    <mergeCell ref="D8:D10"/>
    <mergeCell ref="E8:E10"/>
    <mergeCell ref="F8:F10"/>
    <mergeCell ref="G8:G10"/>
    <mergeCell ref="H8:H10"/>
    <mergeCell ref="Q6:Q7"/>
    <mergeCell ref="R6:R7"/>
    <mergeCell ref="H6:H7"/>
    <mergeCell ref="G6:G7"/>
  </mergeCells>
  <pageMargins left="0.19685039370078741" right="0" top="0" bottom="0" header="0" footer="0"/>
  <pageSetup paperSize="8" scale="60" orientation="landscape" horizontalDpi="4294967292" verticalDpi="0" r:id="rId1"/>
  <ignoredErrors>
    <ignoredError sqref="H4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2:O56"/>
  <sheetViews>
    <sheetView topLeftCell="A10" zoomScale="70" zoomScaleNormal="70" workbookViewId="0">
      <selection activeCell="H51" sqref="H51"/>
    </sheetView>
  </sheetViews>
  <sheetFormatPr defaultRowHeight="15"/>
  <cols>
    <col min="1" max="1" width="3" customWidth="1"/>
    <col min="2" max="2" width="12.28515625" customWidth="1"/>
    <col min="3" max="4" width="9.140625" customWidth="1"/>
    <col min="5" max="5" width="12.28515625" customWidth="1"/>
    <col min="6" max="7" width="9.140625" customWidth="1"/>
    <col min="8" max="8" width="14.5703125" customWidth="1"/>
    <col min="9" max="9" width="14.85546875" customWidth="1"/>
    <col min="10" max="10" width="21.5703125" customWidth="1"/>
    <col min="11" max="11" width="35.140625" customWidth="1"/>
    <col min="12" max="12" width="45.7109375" customWidth="1"/>
    <col min="13" max="13" width="26.42578125" customWidth="1"/>
    <col min="14" max="14" width="23.5703125" customWidth="1"/>
    <col min="15" max="15" width="22.42578125" customWidth="1"/>
    <col min="16" max="16" width="2.140625" customWidth="1"/>
  </cols>
  <sheetData>
    <row r="2" spans="1:15">
      <c r="B2" s="249" t="s">
        <v>140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</row>
    <row r="3" spans="1:15" ht="5.25" customHeight="1" thickBot="1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5" ht="15" customHeight="1" thickBot="1">
      <c r="B4" s="228" t="s">
        <v>145</v>
      </c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30"/>
    </row>
    <row r="5" spans="1:15" ht="33" customHeight="1" thickBot="1">
      <c r="A5" s="243"/>
      <c r="B5" s="252" t="s">
        <v>143</v>
      </c>
      <c r="C5" s="253"/>
      <c r="D5" s="253"/>
      <c r="E5" s="253"/>
      <c r="F5" s="253"/>
      <c r="G5" s="254"/>
      <c r="H5" s="245" t="s">
        <v>144</v>
      </c>
      <c r="I5" s="244" t="s">
        <v>200</v>
      </c>
      <c r="J5" s="244"/>
      <c r="K5" s="244"/>
      <c r="L5" s="244"/>
      <c r="M5" s="244" t="s">
        <v>202</v>
      </c>
      <c r="N5" s="244"/>
      <c r="O5" s="244"/>
    </row>
    <row r="6" spans="1:15" ht="15.75" customHeight="1" thickBot="1">
      <c r="A6" s="243"/>
      <c r="B6" s="244" t="s">
        <v>141</v>
      </c>
      <c r="C6" s="244"/>
      <c r="D6" s="244"/>
      <c r="E6" s="244" t="s">
        <v>142</v>
      </c>
      <c r="F6" s="244"/>
      <c r="G6" s="244"/>
      <c r="H6" s="246"/>
      <c r="I6" s="246" t="s">
        <v>199</v>
      </c>
      <c r="J6" s="246" t="s">
        <v>2</v>
      </c>
      <c r="K6" s="246" t="s">
        <v>3</v>
      </c>
      <c r="L6" s="246" t="s">
        <v>35</v>
      </c>
      <c r="M6" s="244"/>
      <c r="N6" s="244"/>
      <c r="O6" s="244"/>
    </row>
    <row r="7" spans="1:15" ht="18" customHeight="1" thickBot="1">
      <c r="A7" s="4"/>
      <c r="B7" s="6" t="s">
        <v>188</v>
      </c>
      <c r="C7" s="5" t="s">
        <v>42</v>
      </c>
      <c r="D7" s="5" t="s">
        <v>43</v>
      </c>
      <c r="E7" s="6" t="s">
        <v>188</v>
      </c>
      <c r="F7" s="5" t="s">
        <v>42</v>
      </c>
      <c r="G7" s="5" t="s">
        <v>43</v>
      </c>
      <c r="H7" s="247"/>
      <c r="I7" s="247"/>
      <c r="J7" s="247"/>
      <c r="K7" s="247"/>
      <c r="L7" s="247"/>
      <c r="M7" s="15" t="s">
        <v>246</v>
      </c>
      <c r="N7" s="5" t="s">
        <v>170</v>
      </c>
      <c r="O7" s="5" t="s">
        <v>3</v>
      </c>
    </row>
    <row r="8" spans="1:15" s="93" customFormat="1" ht="22.5" customHeight="1" thickBot="1">
      <c r="A8" s="106"/>
      <c r="B8" s="136" t="s">
        <v>243</v>
      </c>
      <c r="C8" s="14">
        <v>715073</v>
      </c>
      <c r="D8" s="14">
        <v>4609646</v>
      </c>
      <c r="E8" s="136" t="s">
        <v>146</v>
      </c>
      <c r="F8" s="14">
        <v>715081</v>
      </c>
      <c r="G8" s="14">
        <v>4609682</v>
      </c>
      <c r="H8" s="108">
        <v>42</v>
      </c>
      <c r="I8" s="107" t="s">
        <v>32</v>
      </c>
      <c r="J8" s="14" t="s">
        <v>148</v>
      </c>
      <c r="K8" s="14" t="s">
        <v>38</v>
      </c>
      <c r="L8" s="14" t="s">
        <v>29</v>
      </c>
      <c r="M8" s="250" t="s">
        <v>245</v>
      </c>
      <c r="N8" s="250" t="s">
        <v>247</v>
      </c>
      <c r="O8" s="250" t="s">
        <v>244</v>
      </c>
    </row>
    <row r="9" spans="1:15" ht="22.5" customHeight="1" thickBot="1">
      <c r="B9" s="136" t="s">
        <v>146</v>
      </c>
      <c r="C9" s="14">
        <v>715081</v>
      </c>
      <c r="D9" s="14">
        <v>4609682</v>
      </c>
      <c r="E9" s="137" t="s">
        <v>147</v>
      </c>
      <c r="F9" s="14">
        <v>715310</v>
      </c>
      <c r="G9" s="14">
        <v>4610005</v>
      </c>
      <c r="H9" s="96">
        <v>400</v>
      </c>
      <c r="I9" s="14" t="s">
        <v>131</v>
      </c>
      <c r="J9" s="14" t="s">
        <v>148</v>
      </c>
      <c r="K9" s="14" t="s">
        <v>57</v>
      </c>
      <c r="L9" s="14" t="s">
        <v>149</v>
      </c>
      <c r="M9" s="251"/>
      <c r="N9" s="251"/>
      <c r="O9" s="251"/>
    </row>
    <row r="10" spans="1:15" ht="18" customHeight="1">
      <c r="B10" s="238" t="s">
        <v>147</v>
      </c>
      <c r="C10" s="235">
        <v>715310</v>
      </c>
      <c r="D10" s="235">
        <v>4610005</v>
      </c>
      <c r="E10" s="233" t="s">
        <v>150</v>
      </c>
      <c r="F10" s="235">
        <v>715450</v>
      </c>
      <c r="G10" s="235">
        <v>4610375</v>
      </c>
      <c r="H10" s="231">
        <v>392</v>
      </c>
      <c r="I10" s="102" t="s">
        <v>131</v>
      </c>
      <c r="J10" s="102" t="s">
        <v>148</v>
      </c>
      <c r="K10" s="102" t="s">
        <v>57</v>
      </c>
      <c r="L10" s="14" t="s">
        <v>149</v>
      </c>
      <c r="M10" s="124"/>
      <c r="N10" s="124"/>
      <c r="O10" s="125"/>
    </row>
    <row r="11" spans="1:15" ht="18" customHeight="1">
      <c r="B11" s="239"/>
      <c r="C11" s="236"/>
      <c r="D11" s="236"/>
      <c r="E11" s="248"/>
      <c r="F11" s="236"/>
      <c r="G11" s="236"/>
      <c r="H11" s="241"/>
      <c r="I11" s="103" t="s">
        <v>151</v>
      </c>
      <c r="J11" s="103" t="s">
        <v>152</v>
      </c>
      <c r="K11" s="103" t="s">
        <v>38</v>
      </c>
      <c r="L11" s="104" t="s">
        <v>149</v>
      </c>
      <c r="M11" s="126"/>
      <c r="N11" s="126"/>
      <c r="O11" s="127"/>
    </row>
    <row r="12" spans="1:15" ht="18" customHeight="1" thickBot="1">
      <c r="B12" s="240"/>
      <c r="C12" s="237"/>
      <c r="D12" s="237"/>
      <c r="E12" s="234"/>
      <c r="F12" s="237"/>
      <c r="G12" s="237"/>
      <c r="H12" s="232"/>
      <c r="I12" s="104" t="s">
        <v>153</v>
      </c>
      <c r="J12" s="104" t="s">
        <v>155</v>
      </c>
      <c r="K12" s="104" t="s">
        <v>154</v>
      </c>
      <c r="L12" s="104" t="s">
        <v>149</v>
      </c>
      <c r="M12" s="128"/>
      <c r="N12" s="128"/>
      <c r="O12" s="129"/>
    </row>
    <row r="13" spans="1:15" ht="18" customHeight="1">
      <c r="B13" s="101" t="s">
        <v>150</v>
      </c>
      <c r="C13" s="98">
        <v>715450</v>
      </c>
      <c r="D13" s="98">
        <v>4610375</v>
      </c>
      <c r="E13" s="101" t="s">
        <v>156</v>
      </c>
      <c r="F13" s="98">
        <v>715561</v>
      </c>
      <c r="G13" s="98">
        <v>4610640</v>
      </c>
      <c r="H13" s="100">
        <v>295</v>
      </c>
      <c r="I13" s="98" t="s">
        <v>157</v>
      </c>
      <c r="J13" s="98" t="s">
        <v>148</v>
      </c>
      <c r="K13" s="98" t="s">
        <v>171</v>
      </c>
      <c r="L13" s="98" t="s">
        <v>158</v>
      </c>
      <c r="M13" s="124"/>
      <c r="N13" s="124"/>
      <c r="O13" s="125"/>
    </row>
    <row r="14" spans="1:15" ht="18" customHeight="1">
      <c r="B14" s="248" t="s">
        <v>156</v>
      </c>
      <c r="C14" s="242">
        <v>715561</v>
      </c>
      <c r="D14" s="242">
        <v>4610640</v>
      </c>
      <c r="E14" s="248" t="s">
        <v>159</v>
      </c>
      <c r="F14" s="242">
        <v>715657</v>
      </c>
      <c r="G14" s="242">
        <v>4610728</v>
      </c>
      <c r="H14" s="241">
        <v>138</v>
      </c>
      <c r="I14" s="105" t="s">
        <v>160</v>
      </c>
      <c r="J14" s="103" t="s">
        <v>161</v>
      </c>
      <c r="K14" s="103" t="s">
        <v>154</v>
      </c>
      <c r="L14" s="105" t="s">
        <v>149</v>
      </c>
      <c r="M14" s="126"/>
      <c r="N14" s="126"/>
      <c r="O14" s="127"/>
    </row>
    <row r="15" spans="1:15" ht="18" customHeight="1" thickBot="1">
      <c r="B15" s="234"/>
      <c r="C15" s="227"/>
      <c r="D15" s="227"/>
      <c r="E15" s="234"/>
      <c r="F15" s="227"/>
      <c r="G15" s="227"/>
      <c r="H15" s="232"/>
      <c r="I15" s="99" t="s">
        <v>162</v>
      </c>
      <c r="J15" s="104" t="s">
        <v>152</v>
      </c>
      <c r="K15" s="104" t="s">
        <v>4</v>
      </c>
      <c r="L15" s="99" t="s">
        <v>149</v>
      </c>
      <c r="M15" s="128"/>
      <c r="N15" s="128"/>
      <c r="O15" s="129"/>
    </row>
    <row r="16" spans="1:15" ht="18" customHeight="1">
      <c r="B16" s="233" t="s">
        <v>159</v>
      </c>
      <c r="C16" s="226">
        <v>715657</v>
      </c>
      <c r="D16" s="226">
        <v>4610728</v>
      </c>
      <c r="E16" s="233" t="s">
        <v>163</v>
      </c>
      <c r="F16" s="226">
        <v>715657</v>
      </c>
      <c r="G16" s="226">
        <v>4610728</v>
      </c>
      <c r="H16" s="231">
        <v>76</v>
      </c>
      <c r="I16" s="138" t="s">
        <v>166</v>
      </c>
      <c r="J16" s="102" t="s">
        <v>155</v>
      </c>
      <c r="K16" s="102" t="s">
        <v>154</v>
      </c>
      <c r="L16" s="102" t="s">
        <v>149</v>
      </c>
      <c r="M16" s="112" t="s">
        <v>167</v>
      </c>
      <c r="N16" s="112" t="s">
        <v>169</v>
      </c>
      <c r="O16" s="115" t="s">
        <v>168</v>
      </c>
    </row>
    <row r="17" spans="2:15" ht="18" customHeight="1" thickBot="1">
      <c r="B17" s="234"/>
      <c r="C17" s="227"/>
      <c r="D17" s="227"/>
      <c r="E17" s="234"/>
      <c r="F17" s="227"/>
      <c r="G17" s="227"/>
      <c r="H17" s="232"/>
      <c r="I17" s="104" t="s">
        <v>165</v>
      </c>
      <c r="J17" s="104" t="s">
        <v>161</v>
      </c>
      <c r="K17" s="104" t="s">
        <v>154</v>
      </c>
      <c r="L17" s="104" t="s">
        <v>164</v>
      </c>
      <c r="M17" s="113" t="s">
        <v>167</v>
      </c>
      <c r="N17" s="113" t="s">
        <v>169</v>
      </c>
      <c r="O17" s="116" t="s">
        <v>168</v>
      </c>
    </row>
    <row r="18" spans="2:15" ht="18" customHeight="1">
      <c r="B18" s="218" t="s">
        <v>163</v>
      </c>
      <c r="C18" s="220">
        <v>715657</v>
      </c>
      <c r="D18" s="220">
        <v>4610728</v>
      </c>
      <c r="E18" s="218" t="s">
        <v>172</v>
      </c>
      <c r="F18" s="220">
        <v>715920</v>
      </c>
      <c r="G18" s="220">
        <v>4611069</v>
      </c>
      <c r="H18" s="224">
        <v>375</v>
      </c>
      <c r="I18" s="102" t="s">
        <v>173</v>
      </c>
      <c r="J18" s="98" t="s">
        <v>155</v>
      </c>
      <c r="K18" s="102" t="s">
        <v>174</v>
      </c>
      <c r="L18" s="102" t="s">
        <v>149</v>
      </c>
      <c r="M18" s="112" t="s">
        <v>167</v>
      </c>
      <c r="N18" s="112" t="s">
        <v>169</v>
      </c>
      <c r="O18" s="115" t="s">
        <v>168</v>
      </c>
    </row>
    <row r="19" spans="2:15" ht="18" customHeight="1">
      <c r="B19" s="219"/>
      <c r="C19" s="221"/>
      <c r="D19" s="221"/>
      <c r="E19" s="219"/>
      <c r="F19" s="221"/>
      <c r="G19" s="221"/>
      <c r="H19" s="225"/>
      <c r="I19" s="13" t="s">
        <v>175</v>
      </c>
      <c r="J19" s="105" t="s">
        <v>155</v>
      </c>
      <c r="K19" s="103" t="s">
        <v>4</v>
      </c>
      <c r="L19" s="103" t="s">
        <v>149</v>
      </c>
      <c r="M19" s="114" t="s">
        <v>167</v>
      </c>
      <c r="N19" s="114" t="s">
        <v>169</v>
      </c>
      <c r="O19" s="117" t="s">
        <v>168</v>
      </c>
    </row>
    <row r="20" spans="2:15" ht="18" customHeight="1">
      <c r="B20" s="219"/>
      <c r="C20" s="221"/>
      <c r="D20" s="221"/>
      <c r="E20" s="219"/>
      <c r="F20" s="221"/>
      <c r="G20" s="221"/>
      <c r="H20" s="225"/>
      <c r="I20" s="103" t="s">
        <v>176</v>
      </c>
      <c r="J20" s="105" t="s">
        <v>155</v>
      </c>
      <c r="K20" s="105" t="s">
        <v>154</v>
      </c>
      <c r="L20" s="103" t="s">
        <v>149</v>
      </c>
      <c r="M20" s="114" t="s">
        <v>167</v>
      </c>
      <c r="N20" s="114" t="s">
        <v>169</v>
      </c>
      <c r="O20" s="117" t="s">
        <v>168</v>
      </c>
    </row>
    <row r="21" spans="2:15" ht="18" customHeight="1">
      <c r="B21" s="219"/>
      <c r="C21" s="221"/>
      <c r="D21" s="221"/>
      <c r="E21" s="219"/>
      <c r="F21" s="221"/>
      <c r="G21" s="221"/>
      <c r="H21" s="225"/>
      <c r="I21" s="103" t="s">
        <v>177</v>
      </c>
      <c r="J21" s="105" t="s">
        <v>155</v>
      </c>
      <c r="K21" s="105" t="s">
        <v>154</v>
      </c>
      <c r="L21" s="103" t="s">
        <v>149</v>
      </c>
      <c r="M21" s="114" t="s">
        <v>167</v>
      </c>
      <c r="N21" s="114" t="s">
        <v>169</v>
      </c>
      <c r="O21" s="117" t="s">
        <v>168</v>
      </c>
    </row>
    <row r="22" spans="2:15" ht="18" customHeight="1">
      <c r="B22" s="219"/>
      <c r="C22" s="221"/>
      <c r="D22" s="221"/>
      <c r="E22" s="219"/>
      <c r="F22" s="221"/>
      <c r="G22" s="221"/>
      <c r="H22" s="225"/>
      <c r="I22" s="103" t="s">
        <v>178</v>
      </c>
      <c r="J22" s="105" t="s">
        <v>155</v>
      </c>
      <c r="K22" s="105" t="s">
        <v>154</v>
      </c>
      <c r="L22" s="103" t="s">
        <v>149</v>
      </c>
      <c r="M22" s="114" t="s">
        <v>167</v>
      </c>
      <c r="N22" s="114" t="s">
        <v>169</v>
      </c>
      <c r="O22" s="117" t="s">
        <v>168</v>
      </c>
    </row>
    <row r="23" spans="2:15" ht="18" customHeight="1">
      <c r="B23" s="219"/>
      <c r="C23" s="221"/>
      <c r="D23" s="221"/>
      <c r="E23" s="219"/>
      <c r="F23" s="221"/>
      <c r="G23" s="221"/>
      <c r="H23" s="225"/>
      <c r="I23" s="103" t="s">
        <v>179</v>
      </c>
      <c r="J23" s="105" t="s">
        <v>155</v>
      </c>
      <c r="K23" s="105" t="s">
        <v>154</v>
      </c>
      <c r="L23" s="103" t="s">
        <v>149</v>
      </c>
      <c r="M23" s="114" t="s">
        <v>167</v>
      </c>
      <c r="N23" s="114" t="s">
        <v>169</v>
      </c>
      <c r="O23" s="117" t="s">
        <v>168</v>
      </c>
    </row>
    <row r="24" spans="2:15" ht="18" customHeight="1">
      <c r="B24" s="219"/>
      <c r="C24" s="221"/>
      <c r="D24" s="221"/>
      <c r="E24" s="219"/>
      <c r="F24" s="221"/>
      <c r="G24" s="221"/>
      <c r="H24" s="225"/>
      <c r="I24" s="103" t="s">
        <v>180</v>
      </c>
      <c r="J24" s="105" t="s">
        <v>155</v>
      </c>
      <c r="K24" s="105" t="s">
        <v>154</v>
      </c>
      <c r="L24" s="103" t="s">
        <v>149</v>
      </c>
      <c r="M24" s="114" t="s">
        <v>167</v>
      </c>
      <c r="N24" s="114" t="s">
        <v>169</v>
      </c>
      <c r="O24" s="117" t="s">
        <v>168</v>
      </c>
    </row>
    <row r="25" spans="2:15" ht="18" customHeight="1">
      <c r="B25" s="219"/>
      <c r="C25" s="221"/>
      <c r="D25" s="221"/>
      <c r="E25" s="219"/>
      <c r="F25" s="221"/>
      <c r="G25" s="221"/>
      <c r="H25" s="225"/>
      <c r="I25" s="103" t="s">
        <v>181</v>
      </c>
      <c r="J25" s="105" t="s">
        <v>155</v>
      </c>
      <c r="K25" s="105" t="s">
        <v>154</v>
      </c>
      <c r="L25" s="103" t="s">
        <v>149</v>
      </c>
      <c r="M25" s="114" t="s">
        <v>167</v>
      </c>
      <c r="N25" s="114" t="s">
        <v>169</v>
      </c>
      <c r="O25" s="117" t="s">
        <v>168</v>
      </c>
    </row>
    <row r="26" spans="2:15" ht="18" customHeight="1">
      <c r="B26" s="219"/>
      <c r="C26" s="221"/>
      <c r="D26" s="221"/>
      <c r="E26" s="219"/>
      <c r="F26" s="221"/>
      <c r="G26" s="221"/>
      <c r="H26" s="225"/>
      <c r="I26" s="103" t="s">
        <v>182</v>
      </c>
      <c r="J26" s="105" t="s">
        <v>155</v>
      </c>
      <c r="K26" s="105" t="s">
        <v>154</v>
      </c>
      <c r="L26" s="103" t="s">
        <v>149</v>
      </c>
      <c r="M26" s="114" t="s">
        <v>167</v>
      </c>
      <c r="N26" s="114" t="s">
        <v>169</v>
      </c>
      <c r="O26" s="117" t="s">
        <v>168</v>
      </c>
    </row>
    <row r="27" spans="2:15" ht="18" customHeight="1">
      <c r="B27" s="219"/>
      <c r="C27" s="221"/>
      <c r="D27" s="221"/>
      <c r="E27" s="219"/>
      <c r="F27" s="221"/>
      <c r="G27" s="221"/>
      <c r="H27" s="225"/>
      <c r="I27" s="103" t="s">
        <v>183</v>
      </c>
      <c r="J27" s="105" t="s">
        <v>155</v>
      </c>
      <c r="K27" s="103" t="s">
        <v>184</v>
      </c>
      <c r="L27" s="103" t="s">
        <v>149</v>
      </c>
      <c r="M27" s="114" t="s">
        <v>167</v>
      </c>
      <c r="N27" s="114" t="s">
        <v>169</v>
      </c>
      <c r="O27" s="117" t="s">
        <v>168</v>
      </c>
    </row>
    <row r="28" spans="2:15" ht="18" customHeight="1">
      <c r="B28" s="219"/>
      <c r="C28" s="221"/>
      <c r="D28" s="221"/>
      <c r="E28" s="219"/>
      <c r="F28" s="221"/>
      <c r="G28" s="221"/>
      <c r="H28" s="225"/>
      <c r="I28" s="103" t="s">
        <v>185</v>
      </c>
      <c r="J28" s="105" t="s">
        <v>155</v>
      </c>
      <c r="K28" s="103" t="s">
        <v>184</v>
      </c>
      <c r="L28" s="103" t="s">
        <v>149</v>
      </c>
      <c r="M28" s="114" t="s">
        <v>167</v>
      </c>
      <c r="N28" s="114" t="s">
        <v>169</v>
      </c>
      <c r="O28" s="117" t="s">
        <v>168</v>
      </c>
    </row>
    <row r="29" spans="2:15" ht="18" customHeight="1" thickBot="1">
      <c r="B29" s="219"/>
      <c r="C29" s="221"/>
      <c r="D29" s="221"/>
      <c r="E29" s="219"/>
      <c r="F29" s="221"/>
      <c r="G29" s="221"/>
      <c r="H29" s="225"/>
      <c r="I29" s="104" t="s">
        <v>186</v>
      </c>
      <c r="J29" s="99" t="s">
        <v>155</v>
      </c>
      <c r="K29" s="104" t="s">
        <v>184</v>
      </c>
      <c r="L29" s="104" t="s">
        <v>149</v>
      </c>
      <c r="M29" s="113" t="s">
        <v>167</v>
      </c>
      <c r="N29" s="113" t="s">
        <v>169</v>
      </c>
      <c r="O29" s="116" t="s">
        <v>168</v>
      </c>
    </row>
    <row r="30" spans="2:15" ht="18" customHeight="1">
      <c r="B30" s="218" t="s">
        <v>172</v>
      </c>
      <c r="C30" s="220">
        <v>715920</v>
      </c>
      <c r="D30" s="220">
        <v>4611069</v>
      </c>
      <c r="E30" s="218" t="s">
        <v>187</v>
      </c>
      <c r="F30" s="220">
        <v>716185</v>
      </c>
      <c r="G30" s="220">
        <v>4611137</v>
      </c>
      <c r="H30" s="222">
        <v>285</v>
      </c>
      <c r="I30" s="102" t="s">
        <v>189</v>
      </c>
      <c r="J30" s="98" t="s">
        <v>155</v>
      </c>
      <c r="K30" s="102" t="s">
        <v>184</v>
      </c>
      <c r="L30" s="102" t="s">
        <v>149</v>
      </c>
      <c r="M30" s="112" t="s">
        <v>167</v>
      </c>
      <c r="N30" s="112" t="s">
        <v>169</v>
      </c>
      <c r="O30" s="115" t="s">
        <v>168</v>
      </c>
    </row>
    <row r="31" spans="2:15" ht="18" customHeight="1">
      <c r="B31" s="219"/>
      <c r="C31" s="221"/>
      <c r="D31" s="221"/>
      <c r="E31" s="219"/>
      <c r="F31" s="221"/>
      <c r="G31" s="221"/>
      <c r="H31" s="223"/>
      <c r="I31" s="103" t="s">
        <v>190</v>
      </c>
      <c r="J31" s="105" t="s">
        <v>155</v>
      </c>
      <c r="K31" s="103" t="s">
        <v>184</v>
      </c>
      <c r="L31" s="103" t="s">
        <v>149</v>
      </c>
      <c r="M31" s="114" t="s">
        <v>167</v>
      </c>
      <c r="N31" s="114" t="s">
        <v>169</v>
      </c>
      <c r="O31" s="117" t="s">
        <v>168</v>
      </c>
    </row>
    <row r="32" spans="2:15" ht="18" customHeight="1">
      <c r="B32" s="219"/>
      <c r="C32" s="221"/>
      <c r="D32" s="221"/>
      <c r="E32" s="219"/>
      <c r="F32" s="221"/>
      <c r="G32" s="221"/>
      <c r="H32" s="223"/>
      <c r="I32" s="103" t="s">
        <v>191</v>
      </c>
      <c r="J32" s="105" t="s">
        <v>155</v>
      </c>
      <c r="K32" s="103" t="s">
        <v>184</v>
      </c>
      <c r="L32" s="103" t="s">
        <v>149</v>
      </c>
      <c r="M32" s="130"/>
      <c r="N32" s="130"/>
      <c r="O32" s="131"/>
    </row>
    <row r="33" spans="2:15" ht="18" customHeight="1">
      <c r="B33" s="219"/>
      <c r="C33" s="221"/>
      <c r="D33" s="221"/>
      <c r="E33" s="219"/>
      <c r="F33" s="221"/>
      <c r="G33" s="221"/>
      <c r="H33" s="223"/>
      <c r="I33" s="103" t="s">
        <v>192</v>
      </c>
      <c r="J33" s="105" t="s">
        <v>155</v>
      </c>
      <c r="K33" s="103" t="s">
        <v>184</v>
      </c>
      <c r="L33" s="103" t="s">
        <v>149</v>
      </c>
      <c r="M33" s="130"/>
      <c r="N33" s="130"/>
      <c r="O33" s="131"/>
    </row>
    <row r="34" spans="2:15" ht="18" customHeight="1">
      <c r="B34" s="219"/>
      <c r="C34" s="221"/>
      <c r="D34" s="221"/>
      <c r="E34" s="219"/>
      <c r="F34" s="221"/>
      <c r="G34" s="221"/>
      <c r="H34" s="223"/>
      <c r="I34" s="103" t="s">
        <v>193</v>
      </c>
      <c r="J34" s="105" t="s">
        <v>155</v>
      </c>
      <c r="K34" s="105" t="s">
        <v>154</v>
      </c>
      <c r="L34" s="103" t="s">
        <v>149</v>
      </c>
      <c r="M34" s="130"/>
      <c r="N34" s="130"/>
      <c r="O34" s="131"/>
    </row>
    <row r="35" spans="2:15" ht="18" customHeight="1">
      <c r="B35" s="219"/>
      <c r="C35" s="221"/>
      <c r="D35" s="221"/>
      <c r="E35" s="219"/>
      <c r="F35" s="221"/>
      <c r="G35" s="221"/>
      <c r="H35" s="223"/>
      <c r="I35" s="103" t="s">
        <v>194</v>
      </c>
      <c r="J35" s="105" t="s">
        <v>155</v>
      </c>
      <c r="K35" s="103" t="s">
        <v>184</v>
      </c>
      <c r="L35" s="103" t="s">
        <v>149</v>
      </c>
      <c r="M35" s="130"/>
      <c r="N35" s="130"/>
      <c r="O35" s="131"/>
    </row>
    <row r="36" spans="2:15" ht="18" customHeight="1" thickBot="1">
      <c r="B36" s="219"/>
      <c r="C36" s="221"/>
      <c r="D36" s="221"/>
      <c r="E36" s="219"/>
      <c r="F36" s="221"/>
      <c r="G36" s="221"/>
      <c r="H36" s="223"/>
      <c r="I36" s="104" t="s">
        <v>195</v>
      </c>
      <c r="J36" s="104" t="s">
        <v>152</v>
      </c>
      <c r="K36" s="123" t="s">
        <v>4</v>
      </c>
      <c r="L36" s="104" t="s">
        <v>196</v>
      </c>
      <c r="M36" s="132"/>
      <c r="N36" s="132"/>
      <c r="O36" s="133"/>
    </row>
    <row r="37" spans="2:15" ht="18" customHeight="1" thickBot="1">
      <c r="B37" s="137" t="s">
        <v>187</v>
      </c>
      <c r="C37" s="14">
        <v>716185</v>
      </c>
      <c r="D37" s="14">
        <v>4611137</v>
      </c>
      <c r="E37" s="137" t="s">
        <v>197</v>
      </c>
      <c r="F37" s="14">
        <v>716394</v>
      </c>
      <c r="G37" s="14">
        <v>4611409</v>
      </c>
      <c r="H37" s="96">
        <v>200</v>
      </c>
      <c r="I37" s="110" t="s">
        <v>195</v>
      </c>
      <c r="J37" s="14" t="s">
        <v>152</v>
      </c>
      <c r="K37" s="14" t="s">
        <v>4</v>
      </c>
      <c r="L37" s="14" t="s">
        <v>196</v>
      </c>
      <c r="M37" s="121" t="s">
        <v>167</v>
      </c>
      <c r="N37" s="121" t="s">
        <v>169</v>
      </c>
      <c r="O37" s="122" t="s">
        <v>168</v>
      </c>
    </row>
    <row r="38" spans="2:15" ht="18" customHeight="1" thickBot="1">
      <c r="B38" s="119" t="s">
        <v>197</v>
      </c>
      <c r="C38" s="118">
        <v>716348</v>
      </c>
      <c r="D38" s="118">
        <v>4611027</v>
      </c>
      <c r="E38" s="119" t="s">
        <v>198</v>
      </c>
      <c r="F38" s="139">
        <v>716550</v>
      </c>
      <c r="G38" s="139">
        <v>4611290</v>
      </c>
      <c r="H38" s="120">
        <v>331</v>
      </c>
      <c r="I38" s="110" t="s">
        <v>250</v>
      </c>
      <c r="J38" s="110" t="s">
        <v>152</v>
      </c>
      <c r="K38" s="110" t="s">
        <v>249</v>
      </c>
      <c r="L38" s="111" t="s">
        <v>196</v>
      </c>
      <c r="M38" s="134"/>
      <c r="N38" s="134"/>
      <c r="O38" s="135"/>
    </row>
    <row r="39" spans="2:15" ht="18" customHeight="1" thickBot="1">
      <c r="B39" s="11" t="s">
        <v>198</v>
      </c>
      <c r="C39" s="12">
        <v>716550</v>
      </c>
      <c r="D39" s="12">
        <v>4611290</v>
      </c>
      <c r="E39" s="109" t="s">
        <v>248</v>
      </c>
      <c r="F39" s="140">
        <v>716635</v>
      </c>
      <c r="G39" s="140">
        <v>4611353</v>
      </c>
      <c r="H39" s="97">
        <v>112</v>
      </c>
      <c r="I39" s="110"/>
      <c r="J39" s="110"/>
      <c r="K39" s="110"/>
      <c r="L39" s="110"/>
      <c r="M39" s="110"/>
      <c r="N39" s="110"/>
      <c r="O39" s="110"/>
    </row>
    <row r="40" spans="2:15" ht="16.5" thickBot="1">
      <c r="B40" s="217"/>
      <c r="C40" s="217"/>
      <c r="D40" s="217"/>
      <c r="E40" s="217"/>
      <c r="F40" s="217"/>
      <c r="G40" s="217"/>
      <c r="H40" s="16"/>
      <c r="I40" s="10"/>
      <c r="J40" s="10"/>
      <c r="K40" s="10"/>
      <c r="L40" s="10"/>
      <c r="M40" s="8"/>
      <c r="N40" s="8"/>
      <c r="O40" s="8"/>
    </row>
    <row r="41" spans="2:15" ht="15.75" customHeight="1" thickBot="1">
      <c r="B41" s="213" t="s">
        <v>201</v>
      </c>
      <c r="C41" s="213"/>
      <c r="D41" s="213"/>
      <c r="E41" s="213"/>
      <c r="F41" s="213"/>
      <c r="G41" s="214"/>
      <c r="H41" s="215">
        <f>SUM(H8:H39)</f>
        <v>2646</v>
      </c>
      <c r="I41" s="1"/>
      <c r="J41" s="2"/>
      <c r="K41" s="1"/>
      <c r="L41" s="1"/>
    </row>
    <row r="42" spans="2:15" ht="15.75" thickBot="1">
      <c r="B42" s="213"/>
      <c r="C42" s="213"/>
      <c r="D42" s="213"/>
      <c r="E42" s="213"/>
      <c r="F42" s="213"/>
      <c r="G42" s="214"/>
      <c r="H42" s="216"/>
      <c r="I42" s="1"/>
      <c r="K42" s="1"/>
      <c r="L42" s="1"/>
    </row>
    <row r="43" spans="2:15" ht="18" customHeight="1" thickBot="1">
      <c r="H43" s="90" t="s">
        <v>251</v>
      </c>
      <c r="I43" s="1"/>
      <c r="K43" s="1"/>
      <c r="L43" s="1"/>
    </row>
    <row r="44" spans="2:15" ht="6" customHeight="1">
      <c r="H44" s="1"/>
      <c r="I44" s="1"/>
      <c r="K44" s="1"/>
      <c r="L44" s="1"/>
    </row>
    <row r="45" spans="2:15" ht="6" customHeight="1" thickBot="1">
      <c r="H45" s="1"/>
      <c r="I45" s="1"/>
      <c r="K45" s="1"/>
      <c r="L45" s="1"/>
    </row>
    <row r="46" spans="2:15" ht="26.25" customHeight="1">
      <c r="B46" s="213" t="s">
        <v>241</v>
      </c>
      <c r="C46" s="213"/>
      <c r="D46" s="213"/>
      <c r="E46" s="213"/>
      <c r="F46" s="213"/>
      <c r="G46" s="214"/>
      <c r="H46" s="91">
        <f>H41*3</f>
        <v>7938</v>
      </c>
      <c r="I46" s="1"/>
      <c r="K46" s="1"/>
      <c r="L46" s="1"/>
    </row>
    <row r="47" spans="2:15" ht="18" customHeight="1" thickBot="1">
      <c r="B47" s="213"/>
      <c r="C47" s="213"/>
      <c r="D47" s="213"/>
      <c r="E47" s="213"/>
      <c r="F47" s="213"/>
      <c r="G47" s="214"/>
      <c r="H47" s="92" t="s">
        <v>253</v>
      </c>
      <c r="K47" s="1"/>
      <c r="L47" s="1"/>
    </row>
    <row r="48" spans="2:15" s="93" customFormat="1" ht="9.75" customHeight="1">
      <c r="H48" s="94"/>
      <c r="K48" s="95"/>
      <c r="L48" s="95"/>
    </row>
    <row r="49" spans="2:12" ht="8.25" customHeight="1" thickBot="1">
      <c r="H49" s="1"/>
      <c r="K49" s="1"/>
      <c r="L49" s="1"/>
    </row>
    <row r="50" spans="2:12" ht="18.75">
      <c r="B50" s="213" t="s">
        <v>242</v>
      </c>
      <c r="C50" s="213"/>
      <c r="D50" s="213"/>
      <c r="E50" s="213"/>
      <c r="F50" s="213"/>
      <c r="G50" s="214"/>
      <c r="H50" s="91">
        <f>H41*0.95</f>
        <v>2513.6999999999998</v>
      </c>
      <c r="K50" s="1"/>
      <c r="L50" s="1"/>
    </row>
    <row r="51" spans="2:12" ht="19.5" thickBot="1">
      <c r="B51" s="213"/>
      <c r="C51" s="213"/>
      <c r="D51" s="213"/>
      <c r="E51" s="213"/>
      <c r="F51" s="213"/>
      <c r="G51" s="214"/>
      <c r="H51" s="92" t="s">
        <v>252</v>
      </c>
      <c r="K51" s="1"/>
    </row>
    <row r="52" spans="2:12">
      <c r="H52" s="1"/>
      <c r="K52" s="1"/>
    </row>
    <row r="53" spans="2:12">
      <c r="H53" s="1"/>
    </row>
    <row r="54" spans="2:12">
      <c r="H54" s="1"/>
    </row>
    <row r="55" spans="2:12">
      <c r="H55" s="1"/>
    </row>
    <row r="56" spans="2:12">
      <c r="H56" s="1"/>
    </row>
  </sheetData>
  <mergeCells count="56">
    <mergeCell ref="I5:L5"/>
    <mergeCell ref="B2:O2"/>
    <mergeCell ref="M5:O6"/>
    <mergeCell ref="M8:M9"/>
    <mergeCell ref="N8:N9"/>
    <mergeCell ref="O8:O9"/>
    <mergeCell ref="B5:G5"/>
    <mergeCell ref="I6:I7"/>
    <mergeCell ref="J6:J7"/>
    <mergeCell ref="K6:K7"/>
    <mergeCell ref="L6:L7"/>
    <mergeCell ref="A5:A6"/>
    <mergeCell ref="B6:D6"/>
    <mergeCell ref="E6:G6"/>
    <mergeCell ref="H5:H7"/>
    <mergeCell ref="E14:E15"/>
    <mergeCell ref="D14:D15"/>
    <mergeCell ref="C14:C15"/>
    <mergeCell ref="B14:B15"/>
    <mergeCell ref="H10:H12"/>
    <mergeCell ref="G10:G12"/>
    <mergeCell ref="F10:F12"/>
    <mergeCell ref="E10:E12"/>
    <mergeCell ref="D10:D12"/>
    <mergeCell ref="D18:D29"/>
    <mergeCell ref="C18:C29"/>
    <mergeCell ref="B18:B29"/>
    <mergeCell ref="G16:G17"/>
    <mergeCell ref="B4:O4"/>
    <mergeCell ref="H16:H17"/>
    <mergeCell ref="B16:B17"/>
    <mergeCell ref="C16:C17"/>
    <mergeCell ref="D16:D17"/>
    <mergeCell ref="E16:E17"/>
    <mergeCell ref="F16:F17"/>
    <mergeCell ref="C10:C12"/>
    <mergeCell ref="B10:B12"/>
    <mergeCell ref="H14:H15"/>
    <mergeCell ref="G14:G15"/>
    <mergeCell ref="F14:F15"/>
    <mergeCell ref="G30:G36"/>
    <mergeCell ref="H30:H36"/>
    <mergeCell ref="E18:E29"/>
    <mergeCell ref="H18:H29"/>
    <mergeCell ref="G18:G29"/>
    <mergeCell ref="F18:F29"/>
    <mergeCell ref="B30:B36"/>
    <mergeCell ref="C30:C36"/>
    <mergeCell ref="D30:D36"/>
    <mergeCell ref="E30:E36"/>
    <mergeCell ref="F30:F36"/>
    <mergeCell ref="B46:G47"/>
    <mergeCell ref="B50:G51"/>
    <mergeCell ref="B41:G42"/>
    <mergeCell ref="H41:H42"/>
    <mergeCell ref="B40:G40"/>
  </mergeCells>
  <pageMargins left="0.31496062992125984" right="0" top="0.59055118110236227" bottom="0" header="0.31496062992125984" footer="0.31496062992125984"/>
  <pageSetup paperSize="8" scale="80" orientation="landscape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2"/>
  <sheetViews>
    <sheetView topLeftCell="A10" zoomScale="85" zoomScaleNormal="85" workbookViewId="0">
      <selection activeCell="E45" sqref="E45"/>
    </sheetView>
  </sheetViews>
  <sheetFormatPr defaultRowHeight="15"/>
  <cols>
    <col min="1" max="1" width="2.28515625" customWidth="1"/>
    <col min="2" max="2" width="15" customWidth="1"/>
    <col min="3" max="3" width="16.28515625" customWidth="1"/>
    <col min="4" max="4" width="13" customWidth="1"/>
    <col min="5" max="5" width="18.42578125" customWidth="1"/>
    <col min="6" max="7" width="13.42578125" customWidth="1"/>
    <col min="8" max="8" width="17.28515625" customWidth="1"/>
    <col min="9" max="9" width="35.42578125" customWidth="1"/>
    <col min="10" max="10" width="38.85546875" style="1" customWidth="1"/>
    <col min="11" max="11" width="1.85546875" customWidth="1"/>
  </cols>
  <sheetData>
    <row r="1" spans="2:11" ht="8.25" customHeight="1"/>
    <row r="2" spans="2:11" ht="21" customHeight="1">
      <c r="B2" s="255" t="s">
        <v>213</v>
      </c>
      <c r="C2" s="255"/>
      <c r="D2" s="255"/>
      <c r="E2" s="255"/>
      <c r="F2" s="255"/>
      <c r="G2" s="255"/>
      <c r="H2" s="255"/>
      <c r="I2" s="255"/>
      <c r="J2" s="255"/>
    </row>
    <row r="3" spans="2:11" ht="5.25" customHeight="1" thickBot="1"/>
    <row r="4" spans="2:11" ht="15.75" thickBot="1">
      <c r="B4" s="256" t="s">
        <v>107</v>
      </c>
      <c r="C4" s="256" t="s">
        <v>203</v>
      </c>
      <c r="D4" s="263" t="s">
        <v>138</v>
      </c>
      <c r="E4" s="256" t="s">
        <v>204</v>
      </c>
      <c r="F4" s="256" t="s">
        <v>212</v>
      </c>
      <c r="G4" s="256"/>
      <c r="H4" s="256" t="s">
        <v>205</v>
      </c>
      <c r="I4" s="256" t="s">
        <v>3</v>
      </c>
      <c r="J4" s="256" t="s">
        <v>35</v>
      </c>
      <c r="K4" s="7"/>
    </row>
    <row r="5" spans="2:11" ht="47.25" customHeight="1" thickBot="1">
      <c r="B5" s="256"/>
      <c r="C5" s="256"/>
      <c r="D5" s="264"/>
      <c r="E5" s="256"/>
      <c r="F5" s="256"/>
      <c r="G5" s="256"/>
      <c r="H5" s="256"/>
      <c r="I5" s="256"/>
      <c r="J5" s="256"/>
      <c r="K5" s="7"/>
    </row>
    <row r="6" spans="2:11" ht="15.75" thickBot="1">
      <c r="B6" s="256"/>
      <c r="C6" s="256"/>
      <c r="D6" s="265"/>
      <c r="E6" s="256"/>
      <c r="F6" s="144" t="s">
        <v>42</v>
      </c>
      <c r="G6" s="144" t="s">
        <v>43</v>
      </c>
      <c r="H6" s="256"/>
      <c r="I6" s="256"/>
      <c r="J6" s="256"/>
      <c r="K6" s="7"/>
    </row>
    <row r="7" spans="2:11">
      <c r="B7" s="17">
        <v>1</v>
      </c>
      <c r="C7" s="22" t="s">
        <v>207</v>
      </c>
      <c r="D7" s="27">
        <v>93</v>
      </c>
      <c r="E7" s="145" t="s">
        <v>41</v>
      </c>
      <c r="F7" s="151">
        <v>721033</v>
      </c>
      <c r="G7" s="151">
        <v>4606520</v>
      </c>
      <c r="H7" s="27">
        <v>186</v>
      </c>
      <c r="I7" s="30" t="s">
        <v>38</v>
      </c>
      <c r="J7" s="30" t="s">
        <v>37</v>
      </c>
      <c r="K7" s="7"/>
    </row>
    <row r="8" spans="2:11" ht="15.75" customHeight="1">
      <c r="B8" s="18">
        <v>2</v>
      </c>
      <c r="C8" s="23" t="s">
        <v>46</v>
      </c>
      <c r="D8" s="28">
        <v>95</v>
      </c>
      <c r="E8" s="146" t="s">
        <v>41</v>
      </c>
      <c r="F8" s="20">
        <v>720862</v>
      </c>
      <c r="G8" s="20">
        <v>4606591</v>
      </c>
      <c r="H8" s="28">
        <v>125</v>
      </c>
      <c r="I8" s="29" t="s">
        <v>208</v>
      </c>
      <c r="J8" s="29" t="s">
        <v>209</v>
      </c>
      <c r="K8" s="7"/>
    </row>
    <row r="9" spans="2:11">
      <c r="B9" s="19">
        <v>3</v>
      </c>
      <c r="C9" s="24" t="s">
        <v>0</v>
      </c>
      <c r="D9" s="24">
        <v>196</v>
      </c>
      <c r="E9" s="147" t="s">
        <v>41</v>
      </c>
      <c r="F9" s="20">
        <v>720782</v>
      </c>
      <c r="G9" s="20">
        <v>4606495</v>
      </c>
      <c r="H9" s="24">
        <v>200</v>
      </c>
      <c r="I9" s="31" t="s">
        <v>4</v>
      </c>
      <c r="J9" s="31" t="s">
        <v>34</v>
      </c>
      <c r="K9" s="7"/>
    </row>
    <row r="10" spans="2:11" ht="15.75" customHeight="1">
      <c r="B10" s="18">
        <v>4</v>
      </c>
      <c r="C10" s="23" t="s">
        <v>5</v>
      </c>
      <c r="D10" s="23">
        <v>64</v>
      </c>
      <c r="E10" s="146" t="s">
        <v>41</v>
      </c>
      <c r="F10" s="20">
        <v>720616</v>
      </c>
      <c r="G10" s="20">
        <v>4606606</v>
      </c>
      <c r="H10" s="23">
        <v>188</v>
      </c>
      <c r="I10" s="29" t="s">
        <v>4</v>
      </c>
      <c r="J10" s="29" t="s">
        <v>34</v>
      </c>
      <c r="K10" s="7"/>
    </row>
    <row r="11" spans="2:11" ht="16.5" customHeight="1">
      <c r="B11" s="20">
        <v>5</v>
      </c>
      <c r="C11" s="25" t="s">
        <v>6</v>
      </c>
      <c r="D11" s="25">
        <v>64</v>
      </c>
      <c r="E11" s="148" t="s">
        <v>41</v>
      </c>
      <c r="F11" s="20">
        <v>720460</v>
      </c>
      <c r="G11" s="20">
        <v>4606711</v>
      </c>
      <c r="H11" s="25">
        <v>192</v>
      </c>
      <c r="I11" s="32" t="s">
        <v>4</v>
      </c>
      <c r="J11" s="32" t="s">
        <v>34</v>
      </c>
      <c r="K11" s="7"/>
    </row>
    <row r="12" spans="2:11" ht="18" customHeight="1" thickBot="1">
      <c r="B12" s="18">
        <v>6</v>
      </c>
      <c r="C12" s="23" t="s">
        <v>7</v>
      </c>
      <c r="D12" s="23">
        <v>64</v>
      </c>
      <c r="E12" s="146" t="s">
        <v>41</v>
      </c>
      <c r="F12" s="20">
        <v>720296</v>
      </c>
      <c r="G12" s="20">
        <v>4606814</v>
      </c>
      <c r="H12" s="29">
        <v>225</v>
      </c>
      <c r="I12" s="29" t="s">
        <v>4</v>
      </c>
      <c r="J12" s="29" t="s">
        <v>34</v>
      </c>
      <c r="K12" s="7"/>
    </row>
    <row r="13" spans="2:11" ht="16.5" customHeight="1">
      <c r="B13" s="20">
        <v>7</v>
      </c>
      <c r="C13" s="25" t="s">
        <v>8</v>
      </c>
      <c r="D13" s="25">
        <v>64</v>
      </c>
      <c r="E13" s="148" t="s">
        <v>41</v>
      </c>
      <c r="F13" s="20">
        <v>720094</v>
      </c>
      <c r="G13" s="20">
        <v>4606913</v>
      </c>
      <c r="H13" s="27">
        <v>225</v>
      </c>
      <c r="I13" s="32" t="s">
        <v>4</v>
      </c>
      <c r="J13" s="32" t="s">
        <v>34</v>
      </c>
      <c r="K13" s="7"/>
    </row>
    <row r="14" spans="2:11" ht="18.75" customHeight="1">
      <c r="B14" s="18">
        <v>8</v>
      </c>
      <c r="C14" s="23" t="s">
        <v>9</v>
      </c>
      <c r="D14" s="23">
        <v>64</v>
      </c>
      <c r="E14" s="146" t="s">
        <v>41</v>
      </c>
      <c r="F14" s="20">
        <v>719908</v>
      </c>
      <c r="G14" s="20">
        <v>4607040</v>
      </c>
      <c r="H14" s="23">
        <v>225</v>
      </c>
      <c r="I14" s="29" t="s">
        <v>4</v>
      </c>
      <c r="J14" s="29" t="s">
        <v>34</v>
      </c>
      <c r="K14" s="7"/>
    </row>
    <row r="15" spans="2:11" ht="15" customHeight="1">
      <c r="B15" s="20">
        <v>9</v>
      </c>
      <c r="C15" s="25" t="s">
        <v>10</v>
      </c>
      <c r="D15" s="25">
        <v>64</v>
      </c>
      <c r="E15" s="148" t="s">
        <v>41</v>
      </c>
      <c r="F15" s="20">
        <v>719708</v>
      </c>
      <c r="G15" s="20">
        <v>4607144</v>
      </c>
      <c r="H15" s="25">
        <v>250</v>
      </c>
      <c r="I15" s="32" t="s">
        <v>4</v>
      </c>
      <c r="J15" s="32" t="s">
        <v>34</v>
      </c>
      <c r="K15" s="7"/>
    </row>
    <row r="16" spans="2:11" ht="17.25" customHeight="1">
      <c r="B16" s="18">
        <v>10</v>
      </c>
      <c r="C16" s="23" t="s">
        <v>11</v>
      </c>
      <c r="D16" s="23">
        <v>64</v>
      </c>
      <c r="E16" s="146" t="s">
        <v>41</v>
      </c>
      <c r="F16" s="20">
        <v>719472</v>
      </c>
      <c r="G16" s="20">
        <v>4607224</v>
      </c>
      <c r="H16" s="23">
        <v>250</v>
      </c>
      <c r="I16" s="29" t="s">
        <v>4</v>
      </c>
      <c r="J16" s="29" t="s">
        <v>34</v>
      </c>
      <c r="K16" s="7"/>
    </row>
    <row r="17" spans="2:11" ht="18" customHeight="1">
      <c r="B17" s="20">
        <v>11</v>
      </c>
      <c r="C17" s="25" t="s">
        <v>12</v>
      </c>
      <c r="D17" s="25">
        <v>64</v>
      </c>
      <c r="E17" s="148" t="s">
        <v>41</v>
      </c>
      <c r="F17" s="20">
        <v>719235</v>
      </c>
      <c r="G17" s="20">
        <v>4607305</v>
      </c>
      <c r="H17" s="25">
        <v>215</v>
      </c>
      <c r="I17" s="32" t="s">
        <v>4</v>
      </c>
      <c r="J17" s="32" t="s">
        <v>34</v>
      </c>
      <c r="K17" s="7"/>
    </row>
    <row r="18" spans="2:11" ht="16.5" customHeight="1">
      <c r="B18" s="18">
        <v>12</v>
      </c>
      <c r="C18" s="23" t="s">
        <v>13</v>
      </c>
      <c r="D18" s="23">
        <v>64</v>
      </c>
      <c r="E18" s="146" t="s">
        <v>41</v>
      </c>
      <c r="F18" s="20">
        <v>719038</v>
      </c>
      <c r="G18" s="20">
        <v>4607392</v>
      </c>
      <c r="H18" s="23">
        <v>215</v>
      </c>
      <c r="I18" s="29" t="s">
        <v>4</v>
      </c>
      <c r="J18" s="29" t="s">
        <v>34</v>
      </c>
      <c r="K18" s="7"/>
    </row>
    <row r="19" spans="2:11" ht="15" customHeight="1">
      <c r="B19" s="20">
        <v>13</v>
      </c>
      <c r="C19" s="25" t="s">
        <v>14</v>
      </c>
      <c r="D19" s="25">
        <v>64</v>
      </c>
      <c r="E19" s="148" t="s">
        <v>41</v>
      </c>
      <c r="F19" s="20">
        <v>718842</v>
      </c>
      <c r="G19" s="20">
        <v>4607480</v>
      </c>
      <c r="H19" s="25">
        <v>221</v>
      </c>
      <c r="I19" s="32" t="s">
        <v>4</v>
      </c>
      <c r="J19" s="32" t="s">
        <v>34</v>
      </c>
      <c r="K19" s="7"/>
    </row>
    <row r="20" spans="2:11" ht="16.5" customHeight="1">
      <c r="B20" s="18">
        <v>14</v>
      </c>
      <c r="C20" s="23" t="s">
        <v>15</v>
      </c>
      <c r="D20" s="23">
        <v>64</v>
      </c>
      <c r="E20" s="146" t="s">
        <v>41</v>
      </c>
      <c r="F20" s="20">
        <v>718631</v>
      </c>
      <c r="G20" s="20">
        <v>4607541</v>
      </c>
      <c r="H20" s="23">
        <v>220</v>
      </c>
      <c r="I20" s="29" t="s">
        <v>4</v>
      </c>
      <c r="J20" s="29" t="s">
        <v>34</v>
      </c>
      <c r="K20" s="7"/>
    </row>
    <row r="21" spans="2:11" ht="15.75" customHeight="1">
      <c r="B21" s="20">
        <v>15</v>
      </c>
      <c r="C21" s="25" t="s">
        <v>16</v>
      </c>
      <c r="D21" s="25">
        <v>64</v>
      </c>
      <c r="E21" s="148" t="s">
        <v>41</v>
      </c>
      <c r="F21" s="20">
        <v>718419</v>
      </c>
      <c r="G21" s="20">
        <v>4607602</v>
      </c>
      <c r="H21" s="25">
        <v>175</v>
      </c>
      <c r="I21" s="32" t="s">
        <v>4</v>
      </c>
      <c r="J21" s="32" t="s">
        <v>34</v>
      </c>
      <c r="K21" s="7"/>
    </row>
    <row r="22" spans="2:11" ht="17.25" customHeight="1">
      <c r="B22" s="18">
        <v>16</v>
      </c>
      <c r="C22" s="23" t="s">
        <v>17</v>
      </c>
      <c r="D22" s="23">
        <v>64</v>
      </c>
      <c r="E22" s="146" t="s">
        <v>41</v>
      </c>
      <c r="F22" s="20">
        <v>718251</v>
      </c>
      <c r="G22" s="20">
        <v>4607650</v>
      </c>
      <c r="H22" s="23">
        <v>190</v>
      </c>
      <c r="I22" s="29" t="s">
        <v>4</v>
      </c>
      <c r="J22" s="29" t="s">
        <v>34</v>
      </c>
      <c r="K22" s="7"/>
    </row>
    <row r="23" spans="2:11" ht="20.25" customHeight="1">
      <c r="B23" s="20">
        <v>17</v>
      </c>
      <c r="C23" s="25" t="s">
        <v>18</v>
      </c>
      <c r="D23" s="25">
        <v>64</v>
      </c>
      <c r="E23" s="148" t="s">
        <v>41</v>
      </c>
      <c r="F23" s="20">
        <v>718068</v>
      </c>
      <c r="G23" s="20">
        <v>4607703</v>
      </c>
      <c r="H23" s="25">
        <v>400</v>
      </c>
      <c r="I23" s="32" t="s">
        <v>4</v>
      </c>
      <c r="J23" s="32" t="s">
        <v>34</v>
      </c>
      <c r="K23" s="7"/>
    </row>
    <row r="24" spans="2:11" ht="16.5" customHeight="1">
      <c r="B24" s="18">
        <v>18</v>
      </c>
      <c r="C24" s="23" t="s">
        <v>36</v>
      </c>
      <c r="D24" s="23">
        <v>64</v>
      </c>
      <c r="E24" s="146" t="s">
        <v>41</v>
      </c>
      <c r="F24" s="20">
        <v>717684</v>
      </c>
      <c r="G24" s="20">
        <v>4607813</v>
      </c>
      <c r="H24" s="23">
        <v>205</v>
      </c>
      <c r="I24" s="29" t="s">
        <v>4</v>
      </c>
      <c r="J24" s="29" t="s">
        <v>34</v>
      </c>
      <c r="K24" s="7"/>
    </row>
    <row r="25" spans="2:11" ht="16.5" customHeight="1">
      <c r="B25" s="20">
        <v>19</v>
      </c>
      <c r="C25" s="25" t="s">
        <v>19</v>
      </c>
      <c r="D25" s="25">
        <v>64</v>
      </c>
      <c r="E25" s="148" t="s">
        <v>41</v>
      </c>
      <c r="F25" s="20">
        <v>717487</v>
      </c>
      <c r="G25" s="20">
        <v>4607870</v>
      </c>
      <c r="H25" s="25">
        <v>203</v>
      </c>
      <c r="I25" s="32" t="s">
        <v>4</v>
      </c>
      <c r="J25" s="32" t="s">
        <v>34</v>
      </c>
      <c r="K25" s="7"/>
    </row>
    <row r="26" spans="2:11" ht="15.75" customHeight="1">
      <c r="B26" s="18">
        <v>20</v>
      </c>
      <c r="C26" s="23" t="s">
        <v>20</v>
      </c>
      <c r="D26" s="23">
        <v>64</v>
      </c>
      <c r="E26" s="146" t="s">
        <v>41</v>
      </c>
      <c r="F26" s="20">
        <v>717291</v>
      </c>
      <c r="G26" s="20">
        <v>4607922</v>
      </c>
      <c r="H26" s="23">
        <v>203</v>
      </c>
      <c r="I26" s="29" t="s">
        <v>4</v>
      </c>
      <c r="J26" s="29" t="s">
        <v>34</v>
      </c>
      <c r="K26" s="7"/>
    </row>
    <row r="27" spans="2:11" ht="17.25" customHeight="1">
      <c r="B27" s="20">
        <v>21</v>
      </c>
      <c r="C27" s="25" t="s">
        <v>21</v>
      </c>
      <c r="D27" s="25">
        <v>64</v>
      </c>
      <c r="E27" s="148" t="s">
        <v>41</v>
      </c>
      <c r="F27" s="20">
        <v>717095</v>
      </c>
      <c r="G27" s="20">
        <v>4607974</v>
      </c>
      <c r="H27" s="25">
        <v>230</v>
      </c>
      <c r="I27" s="32" t="s">
        <v>4</v>
      </c>
      <c r="J27" s="32" t="s">
        <v>37</v>
      </c>
      <c r="K27" s="7"/>
    </row>
    <row r="28" spans="2:11" ht="16.5" customHeight="1">
      <c r="B28" s="18">
        <v>22</v>
      </c>
      <c r="C28" s="23" t="s">
        <v>22</v>
      </c>
      <c r="D28" s="23">
        <v>64</v>
      </c>
      <c r="E28" s="146" t="s">
        <v>41</v>
      </c>
      <c r="F28" s="20">
        <v>716876</v>
      </c>
      <c r="G28" s="20">
        <v>4608047</v>
      </c>
      <c r="H28" s="23">
        <v>269</v>
      </c>
      <c r="I28" s="29" t="s">
        <v>4</v>
      </c>
      <c r="J28" s="29" t="s">
        <v>37</v>
      </c>
      <c r="K28" s="7"/>
    </row>
    <row r="29" spans="2:11" ht="16.5" customHeight="1">
      <c r="B29" s="20">
        <v>23</v>
      </c>
      <c r="C29" s="25" t="s">
        <v>23</v>
      </c>
      <c r="D29" s="25">
        <v>119</v>
      </c>
      <c r="E29" s="148" t="s">
        <v>41</v>
      </c>
      <c r="F29" s="20">
        <v>716627</v>
      </c>
      <c r="G29" s="20">
        <v>4608146</v>
      </c>
      <c r="H29" s="25">
        <v>151</v>
      </c>
      <c r="I29" s="32" t="s">
        <v>38</v>
      </c>
      <c r="J29" s="32" t="s">
        <v>39</v>
      </c>
      <c r="K29" s="7"/>
    </row>
    <row r="30" spans="2:11" ht="18" customHeight="1">
      <c r="B30" s="18">
        <v>24</v>
      </c>
      <c r="C30" s="23" t="s">
        <v>24</v>
      </c>
      <c r="D30" s="23">
        <v>196</v>
      </c>
      <c r="E30" s="146" t="s">
        <v>41</v>
      </c>
      <c r="F30" s="20">
        <v>716482</v>
      </c>
      <c r="G30" s="20">
        <v>4608204</v>
      </c>
      <c r="H30" s="23">
        <v>235</v>
      </c>
      <c r="I30" s="29" t="s">
        <v>38</v>
      </c>
      <c r="J30" s="29" t="s">
        <v>29</v>
      </c>
      <c r="K30" s="7"/>
    </row>
    <row r="31" spans="2:11" ht="15" customHeight="1">
      <c r="B31" s="20">
        <v>25</v>
      </c>
      <c r="C31" s="25" t="s">
        <v>25</v>
      </c>
      <c r="D31" s="25">
        <v>64</v>
      </c>
      <c r="E31" s="148" t="s">
        <v>41</v>
      </c>
      <c r="F31" s="20">
        <v>716252</v>
      </c>
      <c r="G31" s="20">
        <v>4608256</v>
      </c>
      <c r="H31" s="25">
        <v>239</v>
      </c>
      <c r="I31" s="32" t="s">
        <v>38</v>
      </c>
      <c r="J31" s="32" t="s">
        <v>40</v>
      </c>
      <c r="K31" s="7"/>
    </row>
    <row r="32" spans="2:11" ht="15" customHeight="1">
      <c r="B32" s="18">
        <v>26</v>
      </c>
      <c r="C32" s="23" t="s">
        <v>26</v>
      </c>
      <c r="D32" s="23">
        <v>196</v>
      </c>
      <c r="E32" s="146" t="s">
        <v>41</v>
      </c>
      <c r="F32" s="20">
        <v>716023</v>
      </c>
      <c r="G32" s="20">
        <v>4608307</v>
      </c>
      <c r="H32" s="23">
        <v>177</v>
      </c>
      <c r="I32" s="29" t="s">
        <v>38</v>
      </c>
      <c r="J32" s="29" t="s">
        <v>40</v>
      </c>
      <c r="K32" s="7"/>
    </row>
    <row r="33" spans="1:11" ht="18" customHeight="1">
      <c r="B33" s="20">
        <v>27</v>
      </c>
      <c r="C33" s="25" t="s">
        <v>27</v>
      </c>
      <c r="D33" s="25">
        <v>196</v>
      </c>
      <c r="E33" s="148" t="s">
        <v>41</v>
      </c>
      <c r="F33" s="20">
        <v>715968</v>
      </c>
      <c r="G33" s="20">
        <v>4608476</v>
      </c>
      <c r="H33" s="25">
        <v>306</v>
      </c>
      <c r="I33" s="32" t="s">
        <v>38</v>
      </c>
      <c r="J33" s="32" t="s">
        <v>40</v>
      </c>
      <c r="K33" s="7"/>
    </row>
    <row r="34" spans="1:11" ht="18.75" customHeight="1">
      <c r="B34" s="18">
        <v>28</v>
      </c>
      <c r="C34" s="23" t="s">
        <v>28</v>
      </c>
      <c r="D34" s="23">
        <v>100</v>
      </c>
      <c r="E34" s="146" t="s">
        <v>41</v>
      </c>
      <c r="F34" s="20">
        <v>715744</v>
      </c>
      <c r="G34" s="20">
        <v>4608685</v>
      </c>
      <c r="H34" s="23">
        <v>311</v>
      </c>
      <c r="I34" s="29" t="s">
        <v>38</v>
      </c>
      <c r="J34" s="29" t="s">
        <v>29</v>
      </c>
      <c r="K34" s="7"/>
    </row>
    <row r="35" spans="1:11" ht="16.5" customHeight="1">
      <c r="B35" s="20">
        <v>29</v>
      </c>
      <c r="C35" s="25" t="s">
        <v>30</v>
      </c>
      <c r="D35" s="25">
        <v>100</v>
      </c>
      <c r="E35" s="148" t="s">
        <v>41</v>
      </c>
      <c r="F35" s="20">
        <v>715561</v>
      </c>
      <c r="G35" s="20">
        <v>4608934</v>
      </c>
      <c r="H35" s="25">
        <v>274</v>
      </c>
      <c r="I35" s="32" t="s">
        <v>38</v>
      </c>
      <c r="J35" s="32" t="s">
        <v>29</v>
      </c>
      <c r="K35" s="7"/>
    </row>
    <row r="36" spans="1:11">
      <c r="A36" s="7"/>
      <c r="B36" s="21">
        <v>30</v>
      </c>
      <c r="C36" s="26" t="s">
        <v>33</v>
      </c>
      <c r="D36" s="26">
        <v>64</v>
      </c>
      <c r="E36" s="149" t="s">
        <v>41</v>
      </c>
      <c r="F36" s="20">
        <v>715459</v>
      </c>
      <c r="G36" s="20">
        <v>4609188</v>
      </c>
      <c r="H36" s="26">
        <v>309</v>
      </c>
      <c r="I36" s="33" t="s">
        <v>38</v>
      </c>
      <c r="J36" s="33" t="s">
        <v>29</v>
      </c>
      <c r="K36" s="7"/>
    </row>
    <row r="37" spans="1:11" ht="18.75" customHeight="1">
      <c r="A37" s="7"/>
      <c r="B37" s="19">
        <v>31</v>
      </c>
      <c r="C37" s="24" t="s">
        <v>31</v>
      </c>
      <c r="D37" s="24">
        <v>61</v>
      </c>
      <c r="E37" s="148" t="s">
        <v>41</v>
      </c>
      <c r="F37" s="20">
        <v>715324</v>
      </c>
      <c r="G37" s="20">
        <v>4609464</v>
      </c>
      <c r="H37" s="24">
        <v>309</v>
      </c>
      <c r="I37" s="31" t="s">
        <v>38</v>
      </c>
      <c r="J37" s="31" t="s">
        <v>29</v>
      </c>
      <c r="K37" s="7"/>
    </row>
    <row r="38" spans="1:11" ht="27.75" customHeight="1" thickBot="1">
      <c r="A38" s="7"/>
      <c r="B38" s="34">
        <v>32</v>
      </c>
      <c r="C38" s="35" t="s">
        <v>32</v>
      </c>
      <c r="D38" s="35">
        <v>196</v>
      </c>
      <c r="E38" s="150" t="s">
        <v>41</v>
      </c>
      <c r="F38" s="20">
        <v>715073</v>
      </c>
      <c r="G38" s="20">
        <v>4609646</v>
      </c>
      <c r="H38" s="36" t="s">
        <v>206</v>
      </c>
      <c r="I38" s="36" t="s">
        <v>38</v>
      </c>
      <c r="J38" s="36" t="s">
        <v>29</v>
      </c>
      <c r="K38" s="7"/>
    </row>
    <row r="39" spans="1:11" ht="6.75" customHeight="1" thickBot="1"/>
    <row r="40" spans="1:11" ht="24.75" customHeight="1" thickBot="1">
      <c r="B40" s="257" t="s">
        <v>210</v>
      </c>
      <c r="C40" s="258"/>
      <c r="D40" s="259">
        <f>SUM(D7:D39)</f>
        <v>2892</v>
      </c>
      <c r="F40" s="257" t="s">
        <v>211</v>
      </c>
      <c r="G40" s="262"/>
      <c r="H40" s="261">
        <f>SUM(H7:H39)</f>
        <v>7123</v>
      </c>
    </row>
    <row r="41" spans="1:11" ht="24.75" customHeight="1" thickBot="1">
      <c r="B41" s="257"/>
      <c r="C41" s="258"/>
      <c r="D41" s="260"/>
      <c r="F41" s="257"/>
      <c r="G41" s="262"/>
      <c r="H41" s="261"/>
    </row>
    <row r="42" spans="1:11" ht="19.5" thickBot="1">
      <c r="B42" s="9"/>
      <c r="C42" s="9"/>
      <c r="D42" s="89" t="s">
        <v>236</v>
      </c>
      <c r="H42" s="90" t="s">
        <v>240</v>
      </c>
    </row>
  </sheetData>
  <mergeCells count="13">
    <mergeCell ref="B2:J2"/>
    <mergeCell ref="H4:H6"/>
    <mergeCell ref="B40:C41"/>
    <mergeCell ref="D40:D41"/>
    <mergeCell ref="H40:H41"/>
    <mergeCell ref="F40:G41"/>
    <mergeCell ref="J4:J6"/>
    <mergeCell ref="B4:B6"/>
    <mergeCell ref="C4:C6"/>
    <mergeCell ref="D4:D6"/>
    <mergeCell ref="E4:E6"/>
    <mergeCell ref="F4:G5"/>
    <mergeCell ref="I4:I6"/>
  </mergeCells>
  <pageMargins left="0.7" right="0.7" top="0.75" bottom="0.75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საჰაერო სექცია მონაცემთა ბაზა</vt:lpstr>
      <vt:lpstr>საკაბელო სექცია</vt:lpstr>
      <vt:lpstr>საჰაერო სექცია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2020-09-05T22:12:45Z</cp:lastPrinted>
  <dcterms:created xsi:type="dcterms:W3CDTF">2020-04-22T14:19:12Z</dcterms:created>
  <dcterms:modified xsi:type="dcterms:W3CDTF">2021-05-31T06:09:02Z</dcterms:modified>
</cp:coreProperties>
</file>